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-105" yWindow="-105" windowWidth="23250" windowHeight="125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H222" i="1"/>
  <c r="H233" i="1" s="1"/>
  <c r="G222" i="1"/>
  <c r="F222" i="1"/>
  <c r="F233" i="1" l="1"/>
  <c r="G233" i="1"/>
  <c r="I233" i="1"/>
  <c r="L233" i="1"/>
  <c r="B119" i="1" l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l="1"/>
  <c r="G119" i="1"/>
  <c r="J119" i="1"/>
  <c r="H119" i="1"/>
  <c r="L119" i="1"/>
  <c r="I119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157" i="1" l="1"/>
  <c r="F195" i="1"/>
  <c r="I214" i="1"/>
  <c r="J195" i="1"/>
  <c r="I195" i="1"/>
  <c r="J157" i="1"/>
  <c r="H157" i="1"/>
  <c r="I138" i="1"/>
  <c r="J138" i="1"/>
  <c r="H138" i="1"/>
  <c r="H62" i="1"/>
  <c r="G62" i="1"/>
  <c r="J62" i="1"/>
  <c r="F43" i="1"/>
  <c r="H43" i="1"/>
  <c r="G24" i="1"/>
  <c r="I24" i="1"/>
  <c r="H24" i="1"/>
  <c r="J176" i="1"/>
  <c r="I176" i="1"/>
  <c r="H176" i="1"/>
  <c r="G176" i="1"/>
  <c r="L176" i="1"/>
  <c r="L24" i="1"/>
  <c r="F214" i="1"/>
  <c r="J214" i="1"/>
  <c r="L214" i="1"/>
  <c r="H214" i="1"/>
  <c r="G214" i="1"/>
  <c r="G195" i="1"/>
  <c r="L195" i="1"/>
  <c r="F157" i="1"/>
  <c r="I157" i="1"/>
  <c r="L157" i="1"/>
  <c r="G138" i="1"/>
  <c r="L138" i="1"/>
  <c r="F138" i="1"/>
  <c r="H100" i="1"/>
  <c r="J100" i="1"/>
  <c r="I100" i="1"/>
  <c r="L100" i="1"/>
  <c r="F100" i="1"/>
  <c r="G100" i="1"/>
  <c r="I81" i="1"/>
  <c r="G81" i="1"/>
  <c r="H81" i="1"/>
  <c r="J81" i="1"/>
  <c r="L81" i="1"/>
  <c r="F81" i="1"/>
  <c r="F62" i="1"/>
  <c r="I62" i="1"/>
  <c r="L62" i="1"/>
  <c r="G43" i="1"/>
  <c r="I43" i="1"/>
  <c r="J43" i="1"/>
  <c r="L43" i="1"/>
  <c r="J24" i="1"/>
  <c r="H234" i="1" l="1"/>
  <c r="L234" i="1"/>
  <c r="G234" i="1"/>
  <c r="J234" i="1"/>
  <c r="I234" i="1"/>
  <c r="F234" i="1"/>
</calcChain>
</file>

<file path=xl/sharedStrings.xml><?xml version="1.0" encoding="utf-8"?>
<sst xmlns="http://schemas.openxmlformats.org/spreadsheetml/2006/main" count="396" uniqueCount="82">
  <si>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</si>
  <si>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</si>
  <si>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</si>
  <si>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</si>
  <si>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</si>
  <si>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</si>
  <si>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</si>
  <si>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</si>
  <si>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</si>
  <si>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</si>
  <si>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</si>
  <si>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</si>
  <si>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</si>
  <si>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</si>
  <si>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</si>
  <si>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</si>
  <si>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</si>
  <si>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</si>
  <si>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</si>
  <si>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</si>
  <si>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</si>
  <si>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</si>
  <si>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</si>
  <si>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</si>
  <si>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</si>
  <si>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</si>
  <si>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</si>
  <si>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</si>
  <si>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</si>
  <si>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</si>
  <si>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</si>
  <si>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</si>
  <si>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</si>
  <si>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</si>
  <si>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</si>
  <si>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</si>
  <si>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</si>
  <si>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</si>
  <si>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</si>
  <si>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молочный с вермишелью</t>
  </si>
  <si>
    <t>Яйцо отварное</t>
  </si>
  <si>
    <t>Сок фруктовый</t>
  </si>
  <si>
    <t>пром</t>
  </si>
  <si>
    <t>Хлеб  пшеничный</t>
  </si>
  <si>
    <t>Яблоки</t>
  </si>
  <si>
    <t xml:space="preserve">Борщ с капустой и картофелем </t>
  </si>
  <si>
    <t>Чай с сахаром</t>
  </si>
  <si>
    <t xml:space="preserve">Хлеб  пшеничный </t>
  </si>
  <si>
    <t>Плов с курицей</t>
  </si>
  <si>
    <t>Вареники со сметаной</t>
  </si>
  <si>
    <t>Хлеб пшеничный</t>
  </si>
  <si>
    <t>Хлеб пшеничный с маслом слив.</t>
  </si>
  <si>
    <t>Вафли</t>
  </si>
  <si>
    <t xml:space="preserve">Хлеб пшеничный </t>
  </si>
  <si>
    <t>Печенье</t>
  </si>
  <si>
    <t>Суп харчо с курицей</t>
  </si>
  <si>
    <t>Каша пшеничная с куриной котлетой</t>
  </si>
  <si>
    <t>Гуляш из грудки птицы</t>
  </si>
  <si>
    <t>Кукуруза конс.</t>
  </si>
  <si>
    <t>Суп молочный с рисом</t>
  </si>
  <si>
    <t>Каша ячневая с котлетой из говядины</t>
  </si>
  <si>
    <t xml:space="preserve">Пюре с куриной котлетой </t>
  </si>
  <si>
    <t>Кексы</t>
  </si>
  <si>
    <t>Суп картофельный с курицей</t>
  </si>
  <si>
    <t>БИО йогурт 2.5</t>
  </si>
  <si>
    <t>Соус картофельный с курицей</t>
  </si>
  <si>
    <t>Каша гречневая с курин. котлетой</t>
  </si>
  <si>
    <t>Суп  картофельный с курицей</t>
  </si>
  <si>
    <t>Макароны отварные с курицей</t>
  </si>
  <si>
    <t>Салат из свежих помидоров и огурцов</t>
  </si>
  <si>
    <t xml:space="preserve">Суп гороховый </t>
  </si>
  <si>
    <t>Кортофельное пюре с подливой</t>
  </si>
  <si>
    <t>Каша гречневая с подливой из курицы</t>
  </si>
  <si>
    <t>Суп картофельный с рисовой крупой</t>
  </si>
  <si>
    <t>Каша гречневая расыпчатая с гуляшем</t>
  </si>
  <si>
    <t>Каша ячневая с куриной котлетой</t>
  </si>
  <si>
    <t>Каша гречневая расыпчатая с курицей</t>
  </si>
  <si>
    <t>Суп куриный</t>
  </si>
  <si>
    <t xml:space="preserve">Макароны отварные </t>
  </si>
  <si>
    <t>МКОУ "Гигатлинская СОШ им.Исаева Ш.А."</t>
  </si>
  <si>
    <t xml:space="preserve">Директор </t>
  </si>
  <si>
    <t xml:space="preserve">Магомедкеримов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</si>
</sst>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23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zoomScale="85" zoomScaleNormal="85" workbookViewId="0">
      <selection activeCell="O19" sqref="O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59" t="s">
        <v>79</v>
      </c>
      <c r="D1" s="60"/>
      <c r="E1" s="60"/>
      <c r="F1" s="3" t="s">
        <v>1</v>
      </c>
      <c r="G1" s="2" t="s">
        <v>2</v>
      </c>
      <c r="H1" s="61" t="s">
        <v>80</v>
      </c>
      <c r="I1" s="61"/>
      <c r="J1" s="61"/>
      <c r="K1" s="61"/>
    </row>
    <row r="2" spans="1:12" ht="18" x14ac:dyDescent="0.2">
      <c r="A2" s="4" t="s">
        <v>3</v>
      </c>
      <c r="C2" s="2"/>
      <c r="G2" s="2" t="s">
        <v>4</v>
      </c>
      <c r="H2" s="61" t="s">
        <v>81</v>
      </c>
      <c r="I2" s="61"/>
      <c r="J2" s="61"/>
      <c r="K2" s="61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2</v>
      </c>
      <c r="I3" s="8">
        <v>6</v>
      </c>
      <c r="J3" s="9">
        <v>2025</v>
      </c>
      <c r="K3" s="1"/>
    </row>
    <row r="4" spans="1:12" ht="13.5" thickBot="1" x14ac:dyDescent="0.25">
      <c r="C4" s="2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66</v>
      </c>
      <c r="F6" s="20">
        <v>175</v>
      </c>
      <c r="G6" s="20">
        <v>7.35</v>
      </c>
      <c r="H6" s="20">
        <v>8.6</v>
      </c>
      <c r="I6" s="20">
        <v>18.3</v>
      </c>
      <c r="J6" s="20">
        <v>197.3</v>
      </c>
      <c r="K6" s="21">
        <v>9</v>
      </c>
      <c r="L6" s="20">
        <v>36.39</v>
      </c>
    </row>
    <row r="7" spans="1:12" ht="15" x14ac:dyDescent="0.25">
      <c r="A7" s="22"/>
      <c r="B7" s="23"/>
      <c r="C7" s="24"/>
      <c r="D7" s="25"/>
      <c r="E7" s="26" t="s">
        <v>52</v>
      </c>
      <c r="F7" s="27">
        <v>20</v>
      </c>
      <c r="G7" s="27">
        <v>0.4</v>
      </c>
      <c r="H7" s="27">
        <v>0.3</v>
      </c>
      <c r="I7" s="27">
        <v>5</v>
      </c>
      <c r="J7" s="27">
        <v>20</v>
      </c>
      <c r="K7" s="28" t="s">
        <v>42</v>
      </c>
      <c r="L7" s="27">
        <v>6.6</v>
      </c>
    </row>
    <row r="8" spans="1:12" ht="15" x14ac:dyDescent="0.25">
      <c r="A8" s="22"/>
      <c r="B8" s="23"/>
      <c r="C8" s="24"/>
      <c r="D8" s="29" t="s">
        <v>25</v>
      </c>
      <c r="E8" s="26" t="s">
        <v>41</v>
      </c>
      <c r="F8" s="27">
        <v>200</v>
      </c>
      <c r="G8" s="27">
        <v>1.07</v>
      </c>
      <c r="H8" s="27">
        <v>0</v>
      </c>
      <c r="I8" s="27">
        <v>11.3</v>
      </c>
      <c r="J8" s="27">
        <v>63</v>
      </c>
      <c r="K8" s="28" t="s">
        <v>42</v>
      </c>
      <c r="L8" s="27">
        <v>18</v>
      </c>
    </row>
    <row r="9" spans="1:12" ht="15" x14ac:dyDescent="0.25">
      <c r="A9" s="22"/>
      <c r="B9" s="23"/>
      <c r="C9" s="24"/>
      <c r="D9" s="29" t="s">
        <v>26</v>
      </c>
      <c r="E9" s="26" t="s">
        <v>43</v>
      </c>
      <c r="F9" s="27">
        <v>40</v>
      </c>
      <c r="G9" s="27">
        <v>2</v>
      </c>
      <c r="H9" s="27">
        <v>0.36</v>
      </c>
      <c r="I9" s="27">
        <v>11</v>
      </c>
      <c r="J9" s="27">
        <v>53</v>
      </c>
      <c r="K9" s="28" t="s">
        <v>42</v>
      </c>
      <c r="L9" s="27">
        <v>2.64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435</v>
      </c>
      <c r="G13" s="35">
        <f t="shared" ref="G13:J13" si="0">SUM(G6:G12)</f>
        <v>10.82</v>
      </c>
      <c r="H13" s="35">
        <f t="shared" si="0"/>
        <v>9.26</v>
      </c>
      <c r="I13" s="35">
        <f t="shared" si="0"/>
        <v>45.6</v>
      </c>
      <c r="J13" s="35">
        <f t="shared" si="0"/>
        <v>333.3</v>
      </c>
      <c r="K13" s="36"/>
      <c r="L13" s="35">
        <f t="shared" ref="L13" si="1">SUM(L6:L12)</f>
        <v>63.63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31</v>
      </c>
      <c r="E15" s="26" t="s">
        <v>67</v>
      </c>
      <c r="F15" s="27">
        <v>200</v>
      </c>
      <c r="G15" s="27">
        <v>12.3</v>
      </c>
      <c r="H15" s="27">
        <v>13.2</v>
      </c>
      <c r="I15" s="27">
        <v>14.3</v>
      </c>
      <c r="J15" s="27">
        <v>232.3</v>
      </c>
      <c r="K15" s="28">
        <v>33</v>
      </c>
      <c r="L15" s="27">
        <v>14.3125</v>
      </c>
    </row>
    <row r="16" spans="1:12" ht="15" x14ac:dyDescent="0.25">
      <c r="A16" s="22"/>
      <c r="B16" s="23"/>
      <c r="C16" s="24"/>
      <c r="D16" s="29" t="s">
        <v>32</v>
      </c>
      <c r="E16" s="26" t="s">
        <v>68</v>
      </c>
      <c r="F16" s="27">
        <v>200</v>
      </c>
      <c r="G16" s="27">
        <v>6.48</v>
      </c>
      <c r="H16" s="27">
        <v>8.3000000000000007</v>
      </c>
      <c r="I16" s="27">
        <v>32.1</v>
      </c>
      <c r="J16" s="27">
        <v>176.4</v>
      </c>
      <c r="K16" s="28">
        <v>10</v>
      </c>
      <c r="L16" s="27">
        <v>17.177499999999998</v>
      </c>
    </row>
    <row r="17" spans="1:12" ht="15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34</v>
      </c>
      <c r="E18" s="26" t="s">
        <v>41</v>
      </c>
      <c r="F18" s="27">
        <v>200</v>
      </c>
      <c r="G18" s="27">
        <v>1.07</v>
      </c>
      <c r="H18" s="27">
        <v>0</v>
      </c>
      <c r="I18" s="27">
        <v>11.3</v>
      </c>
      <c r="J18" s="27">
        <v>63</v>
      </c>
      <c r="K18" s="28" t="s">
        <v>42</v>
      </c>
      <c r="L18" s="27">
        <v>11.5</v>
      </c>
    </row>
    <row r="19" spans="1:12" ht="15" x14ac:dyDescent="0.25">
      <c r="A19" s="22"/>
      <c r="B19" s="23"/>
      <c r="C19" s="24"/>
      <c r="D19" s="29" t="s">
        <v>35</v>
      </c>
      <c r="E19" s="26" t="s">
        <v>47</v>
      </c>
      <c r="F19" s="27">
        <v>40</v>
      </c>
      <c r="G19" s="27">
        <v>2.12</v>
      </c>
      <c r="H19" s="27">
        <v>0.36</v>
      </c>
      <c r="I19" s="27">
        <v>14.08</v>
      </c>
      <c r="J19" s="27">
        <v>59</v>
      </c>
      <c r="K19" s="28" t="s">
        <v>42</v>
      </c>
      <c r="L19" s="27">
        <v>2.64</v>
      </c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 t="s">
        <v>44</v>
      </c>
      <c r="F21" s="27">
        <v>100</v>
      </c>
      <c r="G21" s="27">
        <v>0</v>
      </c>
      <c r="H21" s="27">
        <v>0</v>
      </c>
      <c r="I21" s="27">
        <v>9</v>
      </c>
      <c r="J21" s="27">
        <v>48</v>
      </c>
      <c r="K21" s="28" t="s">
        <v>42</v>
      </c>
      <c r="L21" s="27">
        <v>18</v>
      </c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740</v>
      </c>
      <c r="G23" s="35">
        <f t="shared" ref="G23:J23" si="2">SUM(G14:G22)</f>
        <v>21.970000000000002</v>
      </c>
      <c r="H23" s="35">
        <f t="shared" si="2"/>
        <v>21.86</v>
      </c>
      <c r="I23" s="35">
        <f t="shared" si="2"/>
        <v>80.78</v>
      </c>
      <c r="J23" s="35">
        <f t="shared" si="2"/>
        <v>578.70000000000005</v>
      </c>
      <c r="K23" s="36"/>
      <c r="L23" s="35">
        <f t="shared" ref="L23" si="3">SUM(L14:L22)</f>
        <v>63.629999999999995</v>
      </c>
    </row>
    <row r="24" spans="1:12" ht="15.75" thickBot="1" x14ac:dyDescent="0.25">
      <c r="A24" s="40">
        <f>A6</f>
        <v>1</v>
      </c>
      <c r="B24" s="41">
        <f>B6</f>
        <v>1</v>
      </c>
      <c r="C24" s="54" t="s">
        <v>37</v>
      </c>
      <c r="D24" s="55"/>
      <c r="E24" s="42"/>
      <c r="F24" s="43">
        <f>F13+F23</f>
        <v>1175</v>
      </c>
      <c r="G24" s="43">
        <f t="shared" ref="G24:J24" si="4">G13+G23</f>
        <v>32.790000000000006</v>
      </c>
      <c r="H24" s="43">
        <f t="shared" si="4"/>
        <v>31.119999999999997</v>
      </c>
      <c r="I24" s="43">
        <f t="shared" si="4"/>
        <v>126.38</v>
      </c>
      <c r="J24" s="43">
        <f t="shared" si="4"/>
        <v>912</v>
      </c>
      <c r="K24" s="43"/>
      <c r="L24" s="43">
        <f t="shared" ref="L24" si="5">L13+L23</f>
        <v>127.25999999999999</v>
      </c>
    </row>
    <row r="25" spans="1:12" ht="15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68</v>
      </c>
      <c r="F25" s="20">
        <v>200</v>
      </c>
      <c r="G25" s="20">
        <v>6.48</v>
      </c>
      <c r="H25" s="20">
        <v>8.3000000000000007</v>
      </c>
      <c r="I25" s="20">
        <v>32.1</v>
      </c>
      <c r="J25" s="20">
        <v>176.4</v>
      </c>
      <c r="K25" s="21">
        <v>10</v>
      </c>
      <c r="L25" s="20">
        <v>33.758000000000003</v>
      </c>
    </row>
    <row r="26" spans="1:12" ht="15" x14ac:dyDescent="0.25">
      <c r="A26" s="44"/>
      <c r="B26" s="23"/>
      <c r="C26" s="24"/>
      <c r="D26" s="25"/>
      <c r="E26" s="26" t="s">
        <v>69</v>
      </c>
      <c r="F26" s="27">
        <v>100</v>
      </c>
      <c r="G26" s="27">
        <v>1.25</v>
      </c>
      <c r="H26" s="27">
        <v>2.1</v>
      </c>
      <c r="I26" s="27">
        <v>3.6</v>
      </c>
      <c r="J26" s="27">
        <v>38.6</v>
      </c>
      <c r="K26" s="28">
        <v>59</v>
      </c>
      <c r="L26" s="27">
        <v>13.773999999999999</v>
      </c>
    </row>
    <row r="27" spans="1:12" ht="15" x14ac:dyDescent="0.25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0.2</v>
      </c>
      <c r="H27" s="27">
        <v>0</v>
      </c>
      <c r="I27" s="27">
        <v>6.4</v>
      </c>
      <c r="J27" s="27">
        <v>28.3</v>
      </c>
      <c r="K27" s="28">
        <v>20</v>
      </c>
      <c r="L27" s="27">
        <v>1.958</v>
      </c>
    </row>
    <row r="28" spans="1:12" ht="15" x14ac:dyDescent="0.25">
      <c r="A28" s="44"/>
      <c r="B28" s="23"/>
      <c r="C28" s="24"/>
      <c r="D28" s="29" t="s">
        <v>26</v>
      </c>
      <c r="E28" s="26" t="s">
        <v>43</v>
      </c>
      <c r="F28" s="27">
        <v>40</v>
      </c>
      <c r="G28" s="27">
        <v>2.12</v>
      </c>
      <c r="H28" s="27">
        <v>0.36</v>
      </c>
      <c r="I28" s="27">
        <v>14.08</v>
      </c>
      <c r="J28" s="27">
        <v>59</v>
      </c>
      <c r="K28" s="28" t="s">
        <v>42</v>
      </c>
      <c r="L28" s="27">
        <v>2.64</v>
      </c>
    </row>
    <row r="29" spans="1:12" ht="15" x14ac:dyDescent="0.25">
      <c r="A29" s="44"/>
      <c r="B29" s="23"/>
      <c r="C29" s="24"/>
      <c r="D29" s="29" t="s">
        <v>27</v>
      </c>
      <c r="E29" s="26" t="s">
        <v>44</v>
      </c>
      <c r="F29" s="27">
        <v>100</v>
      </c>
      <c r="G29" s="27">
        <v>0</v>
      </c>
      <c r="H29" s="27">
        <v>0</v>
      </c>
      <c r="I29" s="27">
        <v>9</v>
      </c>
      <c r="J29" s="27">
        <v>48</v>
      </c>
      <c r="K29" s="28" t="s">
        <v>42</v>
      </c>
      <c r="L29" s="27">
        <v>11.5</v>
      </c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640</v>
      </c>
      <c r="G32" s="35">
        <f t="shared" ref="G32:L32" si="6">SUM(G25:G31)</f>
        <v>10.050000000000001</v>
      </c>
      <c r="H32" s="35">
        <f t="shared" si="6"/>
        <v>10.76</v>
      </c>
      <c r="I32" s="35">
        <f t="shared" si="6"/>
        <v>65.180000000000007</v>
      </c>
      <c r="J32" s="35">
        <f t="shared" si="6"/>
        <v>350.3</v>
      </c>
      <c r="K32" s="36"/>
      <c r="L32" s="35">
        <f t="shared" si="6"/>
        <v>63.63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31</v>
      </c>
      <c r="E34" s="26" t="s">
        <v>70</v>
      </c>
      <c r="F34" s="27">
        <v>200</v>
      </c>
      <c r="G34" s="27">
        <v>12.3</v>
      </c>
      <c r="H34" s="27">
        <v>13.2</v>
      </c>
      <c r="I34" s="27">
        <v>14.3</v>
      </c>
      <c r="J34" s="27">
        <v>232.3</v>
      </c>
      <c r="K34" s="28">
        <v>33</v>
      </c>
      <c r="L34" s="27">
        <v>16.260000000000002</v>
      </c>
    </row>
    <row r="35" spans="1:12" ht="15" x14ac:dyDescent="0.25">
      <c r="A35" s="44"/>
      <c r="B35" s="23"/>
      <c r="C35" s="24"/>
      <c r="D35" s="29" t="s">
        <v>32</v>
      </c>
      <c r="E35" s="26" t="s">
        <v>71</v>
      </c>
      <c r="F35" s="27">
        <v>250</v>
      </c>
      <c r="G35" s="27">
        <v>8.1199999999999992</v>
      </c>
      <c r="H35" s="27">
        <v>5.6</v>
      </c>
      <c r="I35" s="27">
        <v>19.3</v>
      </c>
      <c r="J35" s="27">
        <v>221.3</v>
      </c>
      <c r="K35" s="28">
        <v>42</v>
      </c>
      <c r="L35" s="27">
        <v>31.27</v>
      </c>
    </row>
    <row r="36" spans="1:12" ht="15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34</v>
      </c>
      <c r="E37" s="26" t="s">
        <v>46</v>
      </c>
      <c r="F37" s="27">
        <v>200</v>
      </c>
      <c r="G37" s="27">
        <v>0.2</v>
      </c>
      <c r="H37" s="27">
        <v>0</v>
      </c>
      <c r="I37" s="27">
        <v>6.4</v>
      </c>
      <c r="J37" s="27">
        <v>28.3</v>
      </c>
      <c r="K37" s="28">
        <v>20</v>
      </c>
      <c r="L37" s="27">
        <v>1.96</v>
      </c>
    </row>
    <row r="38" spans="1:12" ht="15" x14ac:dyDescent="0.25">
      <c r="A38" s="44"/>
      <c r="B38" s="23"/>
      <c r="C38" s="24"/>
      <c r="D38" s="29" t="s">
        <v>35</v>
      </c>
      <c r="E38" s="26" t="s">
        <v>50</v>
      </c>
      <c r="F38" s="27">
        <v>40</v>
      </c>
      <c r="G38" s="27">
        <v>2.12</v>
      </c>
      <c r="H38" s="27">
        <v>0.36</v>
      </c>
      <c r="I38" s="27">
        <v>14.08</v>
      </c>
      <c r="J38" s="27">
        <v>59</v>
      </c>
      <c r="K38" s="28" t="s">
        <v>42</v>
      </c>
      <c r="L38" s="27">
        <v>2.64</v>
      </c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 t="s">
        <v>44</v>
      </c>
      <c r="F40" s="27">
        <v>100</v>
      </c>
      <c r="G40" s="27">
        <v>0</v>
      </c>
      <c r="H40" s="27">
        <v>0</v>
      </c>
      <c r="I40" s="27">
        <v>9</v>
      </c>
      <c r="J40" s="27">
        <v>48</v>
      </c>
      <c r="K40" s="28" t="s">
        <v>42</v>
      </c>
      <c r="L40" s="27">
        <v>11.5</v>
      </c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790</v>
      </c>
      <c r="G42" s="35">
        <f t="shared" ref="G42:L42" si="7">SUM(G33:G41)</f>
        <v>22.740000000000002</v>
      </c>
      <c r="H42" s="35">
        <f t="shared" si="7"/>
        <v>19.159999999999997</v>
      </c>
      <c r="I42" s="35">
        <f t="shared" si="7"/>
        <v>63.08</v>
      </c>
      <c r="J42" s="35">
        <f t="shared" si="7"/>
        <v>588.90000000000009</v>
      </c>
      <c r="K42" s="36"/>
      <c r="L42" s="35">
        <f t="shared" si="7"/>
        <v>63.63</v>
      </c>
    </row>
    <row r="43" spans="1:12" ht="15.75" customHeight="1" thickBot="1" x14ac:dyDescent="0.25">
      <c r="A43" s="46">
        <f>A25</f>
        <v>1</v>
      </c>
      <c r="B43" s="46">
        <f>B25</f>
        <v>2</v>
      </c>
      <c r="C43" s="54" t="s">
        <v>37</v>
      </c>
      <c r="D43" s="55"/>
      <c r="E43" s="42"/>
      <c r="F43" s="43">
        <f>F32+F42</f>
        <v>1430</v>
      </c>
      <c r="G43" s="43">
        <f t="shared" ref="G43:L43" si="8">G32+G42</f>
        <v>32.790000000000006</v>
      </c>
      <c r="H43" s="43">
        <f t="shared" si="8"/>
        <v>29.919999999999995</v>
      </c>
      <c r="I43" s="43">
        <f t="shared" si="8"/>
        <v>128.26</v>
      </c>
      <c r="J43" s="43">
        <f t="shared" si="8"/>
        <v>939.2</v>
      </c>
      <c r="K43" s="43"/>
      <c r="L43" s="43">
        <f t="shared" si="8"/>
        <v>127.26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49</v>
      </c>
      <c r="F44" s="20">
        <v>130</v>
      </c>
      <c r="G44" s="20">
        <v>8.1199999999999992</v>
      </c>
      <c r="H44" s="20">
        <v>11.2</v>
      </c>
      <c r="I44" s="20">
        <v>10.17</v>
      </c>
      <c r="J44" s="20">
        <v>150.30000000000001</v>
      </c>
      <c r="K44" s="21">
        <v>42</v>
      </c>
      <c r="L44" s="20">
        <v>30.72</v>
      </c>
    </row>
    <row r="45" spans="1:12" ht="15" x14ac:dyDescent="0.25">
      <c r="A45" s="22"/>
      <c r="B45" s="23"/>
      <c r="C45" s="24"/>
      <c r="D45" s="25"/>
      <c r="E45" s="26" t="s">
        <v>54</v>
      </c>
      <c r="F45" s="27">
        <v>16</v>
      </c>
      <c r="G45" s="27">
        <v>1.2</v>
      </c>
      <c r="H45" s="27">
        <v>3.8</v>
      </c>
      <c r="I45" s="27">
        <v>7.9</v>
      </c>
      <c r="J45" s="27">
        <v>79.3</v>
      </c>
      <c r="K45" s="28" t="s">
        <v>42</v>
      </c>
      <c r="L45" s="27">
        <v>4.16</v>
      </c>
    </row>
    <row r="46" spans="1:12" ht="15" x14ac:dyDescent="0.25">
      <c r="A46" s="22"/>
      <c r="B46" s="23"/>
      <c r="C46" s="24"/>
      <c r="D46" s="29" t="s">
        <v>25</v>
      </c>
      <c r="E46" s="26" t="s">
        <v>41</v>
      </c>
      <c r="F46" s="27">
        <v>200</v>
      </c>
      <c r="G46" s="27">
        <v>1.07</v>
      </c>
      <c r="H46" s="27">
        <v>0</v>
      </c>
      <c r="I46" s="27">
        <v>21.62</v>
      </c>
      <c r="J46" s="27">
        <v>68.3</v>
      </c>
      <c r="K46" s="28" t="s">
        <v>42</v>
      </c>
      <c r="L46" s="27">
        <v>17.82</v>
      </c>
    </row>
    <row r="47" spans="1:12" ht="15" x14ac:dyDescent="0.25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5" x14ac:dyDescent="0.25">
      <c r="A48" s="22"/>
      <c r="B48" s="23"/>
      <c r="C48" s="24"/>
      <c r="D48" s="29" t="s">
        <v>27</v>
      </c>
      <c r="E48" s="26" t="s">
        <v>44</v>
      </c>
      <c r="F48" s="27">
        <v>100</v>
      </c>
      <c r="G48" s="27">
        <v>0</v>
      </c>
      <c r="H48" s="27">
        <v>0</v>
      </c>
      <c r="I48" s="27">
        <v>9</v>
      </c>
      <c r="J48" s="27">
        <v>48</v>
      </c>
      <c r="K48" s="28" t="s">
        <v>42</v>
      </c>
      <c r="L48" s="27">
        <v>10.93</v>
      </c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446</v>
      </c>
      <c r="G51" s="35">
        <f t="shared" ref="G51:L51" si="9">SUM(G44:G50)</f>
        <v>10.389999999999999</v>
      </c>
      <c r="H51" s="35">
        <f t="shared" si="9"/>
        <v>15</v>
      </c>
      <c r="I51" s="35">
        <f t="shared" si="9"/>
        <v>48.69</v>
      </c>
      <c r="J51" s="35">
        <f t="shared" si="9"/>
        <v>345.90000000000003</v>
      </c>
      <c r="K51" s="36"/>
      <c r="L51" s="35">
        <f t="shared" si="9"/>
        <v>63.629999999999995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31</v>
      </c>
      <c r="E53" s="26" t="s">
        <v>55</v>
      </c>
      <c r="F53" s="27">
        <v>200</v>
      </c>
      <c r="G53" s="27">
        <v>8.3000000000000007</v>
      </c>
      <c r="H53" s="27">
        <v>11.2</v>
      </c>
      <c r="I53" s="27">
        <v>32.200000000000003</v>
      </c>
      <c r="J53" s="27">
        <v>210</v>
      </c>
      <c r="K53" s="28">
        <v>54</v>
      </c>
      <c r="L53" s="27">
        <v>13.567500000000001</v>
      </c>
    </row>
    <row r="54" spans="1:12" ht="15" x14ac:dyDescent="0.25">
      <c r="A54" s="22"/>
      <c r="B54" s="23"/>
      <c r="C54" s="24"/>
      <c r="D54" s="29" t="s">
        <v>32</v>
      </c>
      <c r="E54" s="26" t="s">
        <v>48</v>
      </c>
      <c r="F54" s="27">
        <v>200</v>
      </c>
      <c r="G54" s="27">
        <v>10.1</v>
      </c>
      <c r="H54" s="27">
        <v>12.3</v>
      </c>
      <c r="I54" s="27">
        <v>25.3</v>
      </c>
      <c r="J54" s="27">
        <v>220.3</v>
      </c>
      <c r="K54" s="28">
        <v>4</v>
      </c>
      <c r="L54" s="27">
        <v>17.922499999999999</v>
      </c>
    </row>
    <row r="55" spans="1:12" ht="15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34</v>
      </c>
      <c r="E56" s="26" t="s">
        <v>41</v>
      </c>
      <c r="F56" s="27">
        <v>200</v>
      </c>
      <c r="G56" s="27">
        <v>1.07</v>
      </c>
      <c r="H56" s="27">
        <v>0</v>
      </c>
      <c r="I56" s="27">
        <v>21.62</v>
      </c>
      <c r="J56" s="27">
        <v>68.3</v>
      </c>
      <c r="K56" s="28" t="s">
        <v>42</v>
      </c>
      <c r="L56" s="27">
        <v>18</v>
      </c>
    </row>
    <row r="57" spans="1:12" ht="15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36</v>
      </c>
      <c r="E58" s="26" t="s">
        <v>50</v>
      </c>
      <c r="F58" s="27">
        <v>40</v>
      </c>
      <c r="G58" s="27">
        <v>2.12</v>
      </c>
      <c r="H58" s="27">
        <v>0.36</v>
      </c>
      <c r="I58" s="27">
        <v>14.08</v>
      </c>
      <c r="J58" s="27">
        <v>59.3</v>
      </c>
      <c r="K58" s="28" t="s">
        <v>42</v>
      </c>
      <c r="L58" s="27">
        <v>2.64</v>
      </c>
    </row>
    <row r="59" spans="1:12" ht="15" x14ac:dyDescent="0.25">
      <c r="A59" s="22"/>
      <c r="B59" s="23"/>
      <c r="C59" s="24"/>
      <c r="D59" s="25"/>
      <c r="E59" s="26" t="s">
        <v>44</v>
      </c>
      <c r="F59" s="27">
        <v>100</v>
      </c>
      <c r="G59" s="27">
        <v>0</v>
      </c>
      <c r="H59" s="27">
        <v>0</v>
      </c>
      <c r="I59" s="27">
        <v>9</v>
      </c>
      <c r="J59" s="27">
        <v>48</v>
      </c>
      <c r="K59" s="28" t="s">
        <v>42</v>
      </c>
      <c r="L59" s="27">
        <v>11.5</v>
      </c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740</v>
      </c>
      <c r="G61" s="35">
        <f t="shared" ref="G61:L61" si="10">SUM(G52:G60)</f>
        <v>21.59</v>
      </c>
      <c r="H61" s="35">
        <f t="shared" si="10"/>
        <v>23.86</v>
      </c>
      <c r="I61" s="35">
        <f t="shared" si="10"/>
        <v>102.2</v>
      </c>
      <c r="J61" s="35">
        <f t="shared" si="10"/>
        <v>605.9</v>
      </c>
      <c r="K61" s="36"/>
      <c r="L61" s="35">
        <f t="shared" si="10"/>
        <v>63.63</v>
      </c>
    </row>
    <row r="62" spans="1:12" ht="15.75" customHeight="1" thickBot="1" x14ac:dyDescent="0.25">
      <c r="A62" s="40">
        <f>A44</f>
        <v>1</v>
      </c>
      <c r="B62" s="41">
        <f>B44</f>
        <v>3</v>
      </c>
      <c r="C62" s="54" t="s">
        <v>37</v>
      </c>
      <c r="D62" s="55"/>
      <c r="E62" s="42"/>
      <c r="F62" s="43">
        <f>F51+F61</f>
        <v>1186</v>
      </c>
      <c r="G62" s="43">
        <f t="shared" ref="G62:L62" si="11">G51+G61</f>
        <v>31.979999999999997</v>
      </c>
      <c r="H62" s="43">
        <f t="shared" si="11"/>
        <v>38.86</v>
      </c>
      <c r="I62" s="43">
        <f t="shared" si="11"/>
        <v>150.88999999999999</v>
      </c>
      <c r="J62" s="43">
        <f t="shared" si="11"/>
        <v>951.8</v>
      </c>
      <c r="K62" s="43"/>
      <c r="L62" s="43">
        <f t="shared" si="11"/>
        <v>127.25999999999999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72</v>
      </c>
      <c r="F63" s="20">
        <v>156</v>
      </c>
      <c r="G63" s="20">
        <v>9.3000000000000007</v>
      </c>
      <c r="H63" s="20">
        <v>16.3</v>
      </c>
      <c r="I63" s="20">
        <v>24.3</v>
      </c>
      <c r="J63" s="20">
        <v>211.2</v>
      </c>
      <c r="K63" s="21">
        <v>9</v>
      </c>
      <c r="L63" s="20">
        <v>21.99</v>
      </c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25</v>
      </c>
      <c r="E65" s="26" t="s">
        <v>64</v>
      </c>
      <c r="F65" s="27">
        <v>200</v>
      </c>
      <c r="G65" s="27">
        <v>5.6</v>
      </c>
      <c r="H65" s="27">
        <v>5</v>
      </c>
      <c r="I65" s="27">
        <v>22.8</v>
      </c>
      <c r="J65" s="27">
        <v>180</v>
      </c>
      <c r="K65" s="28" t="s">
        <v>42</v>
      </c>
      <c r="L65" s="27">
        <v>39</v>
      </c>
    </row>
    <row r="66" spans="1:12" ht="15" x14ac:dyDescent="0.25">
      <c r="A66" s="22"/>
      <c r="B66" s="23"/>
      <c r="C66" s="24"/>
      <c r="D66" s="29" t="s">
        <v>26</v>
      </c>
      <c r="E66" s="26" t="s">
        <v>53</v>
      </c>
      <c r="F66" s="27">
        <v>50</v>
      </c>
      <c r="G66" s="27">
        <v>2.12</v>
      </c>
      <c r="H66" s="27">
        <v>0.36</v>
      </c>
      <c r="I66" s="27">
        <v>8.3000000000000007</v>
      </c>
      <c r="J66" s="27">
        <v>59</v>
      </c>
      <c r="K66" s="28" t="s">
        <v>42</v>
      </c>
      <c r="L66" s="27">
        <v>2.64</v>
      </c>
    </row>
    <row r="67" spans="1:12" ht="15" x14ac:dyDescent="0.2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406</v>
      </c>
      <c r="G70" s="35">
        <f t="shared" ref="G70:L70" si="12">SUM(G63:G69)</f>
        <v>17.02</v>
      </c>
      <c r="H70" s="35">
        <f t="shared" si="12"/>
        <v>21.66</v>
      </c>
      <c r="I70" s="35">
        <f t="shared" si="12"/>
        <v>55.400000000000006</v>
      </c>
      <c r="J70" s="35">
        <f t="shared" si="12"/>
        <v>450.2</v>
      </c>
      <c r="K70" s="36"/>
      <c r="L70" s="35">
        <f t="shared" si="12"/>
        <v>63.629999999999995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31</v>
      </c>
      <c r="E72" s="26" t="s">
        <v>63</v>
      </c>
      <c r="F72" s="27">
        <v>200</v>
      </c>
      <c r="G72" s="27">
        <v>11.2</v>
      </c>
      <c r="H72" s="27">
        <v>9.1999999999999993</v>
      </c>
      <c r="I72" s="27">
        <v>28.3</v>
      </c>
      <c r="J72" s="27">
        <v>218.3</v>
      </c>
      <c r="K72" s="28">
        <v>35</v>
      </c>
      <c r="L72" s="27">
        <v>14.76</v>
      </c>
    </row>
    <row r="73" spans="1:12" ht="15" x14ac:dyDescent="0.25">
      <c r="A73" s="22"/>
      <c r="B73" s="23"/>
      <c r="C73" s="24"/>
      <c r="D73" s="29" t="s">
        <v>32</v>
      </c>
      <c r="E73" s="26" t="s">
        <v>56</v>
      </c>
      <c r="F73" s="27">
        <v>225</v>
      </c>
      <c r="G73" s="27">
        <v>4</v>
      </c>
      <c r="H73" s="27">
        <v>4</v>
      </c>
      <c r="I73" s="27">
        <v>22.9</v>
      </c>
      <c r="J73" s="27">
        <v>240</v>
      </c>
      <c r="K73" s="28">
        <v>9</v>
      </c>
      <c r="L73" s="27">
        <v>32.85</v>
      </c>
    </row>
    <row r="74" spans="1:12" ht="15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34</v>
      </c>
      <c r="E75" s="26" t="s">
        <v>46</v>
      </c>
      <c r="F75" s="27">
        <v>200</v>
      </c>
      <c r="G75" s="27">
        <v>0.2</v>
      </c>
      <c r="H75" s="27">
        <v>0</v>
      </c>
      <c r="I75" s="27">
        <v>8.3000000000000007</v>
      </c>
      <c r="J75" s="27">
        <v>28.3</v>
      </c>
      <c r="K75" s="28">
        <v>20</v>
      </c>
      <c r="L75" s="27">
        <v>1.88</v>
      </c>
    </row>
    <row r="76" spans="1:12" ht="15" x14ac:dyDescent="0.25">
      <c r="A76" s="22"/>
      <c r="B76" s="23"/>
      <c r="C76" s="24"/>
      <c r="D76" s="29" t="s">
        <v>35</v>
      </c>
      <c r="E76" s="26" t="s">
        <v>53</v>
      </c>
      <c r="F76" s="27">
        <v>50</v>
      </c>
      <c r="G76" s="27">
        <v>2.12</v>
      </c>
      <c r="H76" s="27">
        <v>0.36</v>
      </c>
      <c r="I76" s="27">
        <v>9.6</v>
      </c>
      <c r="J76" s="27">
        <v>59</v>
      </c>
      <c r="K76" s="28" t="s">
        <v>42</v>
      </c>
      <c r="L76" s="27">
        <v>2.64</v>
      </c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 t="s">
        <v>44</v>
      </c>
      <c r="F78" s="27">
        <v>100</v>
      </c>
      <c r="G78" s="27">
        <v>0</v>
      </c>
      <c r="H78" s="27">
        <v>0</v>
      </c>
      <c r="I78" s="27">
        <v>9</v>
      </c>
      <c r="J78" s="27">
        <v>48</v>
      </c>
      <c r="K78" s="28" t="s">
        <v>42</v>
      </c>
      <c r="L78" s="27">
        <v>11.5</v>
      </c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775</v>
      </c>
      <c r="G80" s="35">
        <f t="shared" ref="G80:L80" si="13">SUM(G71:G79)</f>
        <v>17.52</v>
      </c>
      <c r="H80" s="35">
        <f t="shared" si="13"/>
        <v>13.559999999999999</v>
      </c>
      <c r="I80" s="35">
        <f t="shared" si="13"/>
        <v>78.099999999999994</v>
      </c>
      <c r="J80" s="35">
        <f t="shared" si="13"/>
        <v>593.6</v>
      </c>
      <c r="K80" s="36"/>
      <c r="L80" s="35">
        <f t="shared" si="13"/>
        <v>63.63</v>
      </c>
    </row>
    <row r="81" spans="1:12" ht="15.75" customHeight="1" thickBot="1" x14ac:dyDescent="0.25">
      <c r="A81" s="40">
        <f>A63</f>
        <v>1</v>
      </c>
      <c r="B81" s="41">
        <f>B63</f>
        <v>4</v>
      </c>
      <c r="C81" s="54" t="s">
        <v>37</v>
      </c>
      <c r="D81" s="55"/>
      <c r="E81" s="42"/>
      <c r="F81" s="43">
        <f>F70+F80</f>
        <v>1181</v>
      </c>
      <c r="G81" s="43">
        <f t="shared" ref="G81:L81" si="14">G70+G80</f>
        <v>34.54</v>
      </c>
      <c r="H81" s="43">
        <f t="shared" si="14"/>
        <v>35.22</v>
      </c>
      <c r="I81" s="43">
        <f t="shared" si="14"/>
        <v>133.5</v>
      </c>
      <c r="J81" s="43">
        <f t="shared" si="14"/>
        <v>1043.8</v>
      </c>
      <c r="K81" s="43"/>
      <c r="L81" s="43">
        <f t="shared" si="14"/>
        <v>127.25999999999999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48</v>
      </c>
      <c r="F82" s="20">
        <v>200</v>
      </c>
      <c r="G82" s="20">
        <v>10.1</v>
      </c>
      <c r="H82" s="20">
        <v>12.3</v>
      </c>
      <c r="I82" s="20">
        <v>25.3</v>
      </c>
      <c r="J82" s="20">
        <v>220.3</v>
      </c>
      <c r="K82" s="21">
        <v>4</v>
      </c>
      <c r="L82" s="20">
        <v>20.03</v>
      </c>
    </row>
    <row r="83" spans="1:12" ht="15" x14ac:dyDescent="0.25">
      <c r="A83" s="22"/>
      <c r="B83" s="23"/>
      <c r="C83" s="24"/>
      <c r="D83" s="25"/>
      <c r="E83" s="26" t="s">
        <v>69</v>
      </c>
      <c r="F83" s="27">
        <v>100</v>
      </c>
      <c r="G83" s="27">
        <v>1.25</v>
      </c>
      <c r="H83" s="27">
        <v>2.1</v>
      </c>
      <c r="I83" s="27">
        <v>3.6</v>
      </c>
      <c r="J83" s="27">
        <v>38.6</v>
      </c>
      <c r="K83" s="28">
        <v>59</v>
      </c>
      <c r="L83" s="27">
        <v>8.9600000000000009</v>
      </c>
    </row>
    <row r="84" spans="1:12" ht="15" x14ac:dyDescent="0.25">
      <c r="A84" s="22"/>
      <c r="B84" s="23"/>
      <c r="C84" s="24"/>
      <c r="D84" s="29" t="s">
        <v>25</v>
      </c>
      <c r="E84" s="26" t="s">
        <v>41</v>
      </c>
      <c r="F84" s="27">
        <v>200</v>
      </c>
      <c r="G84" s="27">
        <v>1.07</v>
      </c>
      <c r="H84" s="27">
        <v>0</v>
      </c>
      <c r="I84" s="27">
        <v>21.62</v>
      </c>
      <c r="J84" s="27">
        <v>68.3</v>
      </c>
      <c r="K84" s="28" t="s">
        <v>42</v>
      </c>
      <c r="L84" s="27">
        <v>18</v>
      </c>
    </row>
    <row r="85" spans="1:12" ht="15" x14ac:dyDescent="0.25">
      <c r="A85" s="22"/>
      <c r="B85" s="23"/>
      <c r="C85" s="24"/>
      <c r="D85" s="29" t="s">
        <v>26</v>
      </c>
      <c r="E85" s="26" t="s">
        <v>47</v>
      </c>
      <c r="F85" s="27">
        <v>40</v>
      </c>
      <c r="G85" s="27">
        <v>2.12</v>
      </c>
      <c r="H85" s="27">
        <v>0.36</v>
      </c>
      <c r="I85" s="27">
        <v>14.08</v>
      </c>
      <c r="J85" s="27">
        <v>59.3</v>
      </c>
      <c r="K85" s="28" t="s">
        <v>42</v>
      </c>
      <c r="L85" s="27">
        <v>2.64</v>
      </c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 t="s">
        <v>62</v>
      </c>
      <c r="F87" s="27">
        <v>33.33</v>
      </c>
      <c r="G87" s="27">
        <v>3.6</v>
      </c>
      <c r="H87" s="27">
        <v>4.3</v>
      </c>
      <c r="I87" s="27">
        <v>20</v>
      </c>
      <c r="J87" s="27">
        <v>61.3</v>
      </c>
      <c r="K87" s="28" t="s">
        <v>42</v>
      </c>
      <c r="L87" s="27">
        <v>14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573.33000000000004</v>
      </c>
      <c r="G89" s="35">
        <f>SUM(G82:G88)</f>
        <v>18.14</v>
      </c>
      <c r="H89" s="35">
        <f>SUM(H82:H88)</f>
        <v>19.059999999999999</v>
      </c>
      <c r="I89" s="35">
        <f>SUM(I82:I88)</f>
        <v>84.600000000000009</v>
      </c>
      <c r="J89" s="35">
        <f>SUM(J82:J88)</f>
        <v>447.80000000000007</v>
      </c>
      <c r="K89" s="36"/>
      <c r="L89" s="35">
        <f>SUM(L82:L88)</f>
        <v>63.63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31</v>
      </c>
      <c r="E91" s="26" t="s">
        <v>73</v>
      </c>
      <c r="F91" s="27">
        <v>200</v>
      </c>
      <c r="G91" s="27">
        <v>11.2</v>
      </c>
      <c r="H91" s="27">
        <v>9.1999999999999993</v>
      </c>
      <c r="I91" s="27">
        <v>28.3</v>
      </c>
      <c r="J91" s="27">
        <v>218.3</v>
      </c>
      <c r="K91" s="28">
        <v>35</v>
      </c>
      <c r="L91" s="27">
        <v>16.54</v>
      </c>
    </row>
    <row r="92" spans="1:12" ht="15" x14ac:dyDescent="0.25">
      <c r="A92" s="22"/>
      <c r="B92" s="23"/>
      <c r="C92" s="24"/>
      <c r="D92" s="29" t="s">
        <v>32</v>
      </c>
      <c r="E92" s="26" t="s">
        <v>49</v>
      </c>
      <c r="F92" s="27">
        <v>110</v>
      </c>
      <c r="G92" s="27">
        <v>8.1199999999999992</v>
      </c>
      <c r="H92" s="27">
        <v>11.2</v>
      </c>
      <c r="I92" s="27">
        <v>10.17</v>
      </c>
      <c r="J92" s="27">
        <v>150.30000000000001</v>
      </c>
      <c r="K92" s="28">
        <v>42</v>
      </c>
      <c r="L92" s="27">
        <v>26.45</v>
      </c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34</v>
      </c>
      <c r="E94" s="26" t="s">
        <v>41</v>
      </c>
      <c r="F94" s="27">
        <v>200</v>
      </c>
      <c r="G94" s="27">
        <v>1.07</v>
      </c>
      <c r="H94" s="27">
        <v>0</v>
      </c>
      <c r="I94" s="27">
        <v>16.2</v>
      </c>
      <c r="J94" s="27">
        <v>68.3</v>
      </c>
      <c r="K94" s="28" t="s">
        <v>42</v>
      </c>
      <c r="L94" s="27">
        <v>18</v>
      </c>
    </row>
    <row r="95" spans="1:12" ht="15" x14ac:dyDescent="0.25">
      <c r="A95" s="22"/>
      <c r="B95" s="23"/>
      <c r="C95" s="24"/>
      <c r="D95" s="29" t="s">
        <v>35</v>
      </c>
      <c r="E95" s="26" t="s">
        <v>43</v>
      </c>
      <c r="F95" s="27">
        <v>40</v>
      </c>
      <c r="G95" s="27">
        <v>2.12</v>
      </c>
      <c r="H95" s="27">
        <v>0.36</v>
      </c>
      <c r="I95" s="27">
        <v>19.3</v>
      </c>
      <c r="J95" s="27">
        <v>59.3</v>
      </c>
      <c r="K95" s="28" t="s">
        <v>42</v>
      </c>
      <c r="L95" s="27">
        <v>2.64</v>
      </c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550</v>
      </c>
      <c r="G99" s="35">
        <f>SUM(G90:G98)</f>
        <v>22.51</v>
      </c>
      <c r="H99" s="35">
        <f>SUM(H90:H98)</f>
        <v>20.759999999999998</v>
      </c>
      <c r="I99" s="35">
        <f>SUM(I90:I98)</f>
        <v>73.97</v>
      </c>
      <c r="J99" s="35">
        <f>SUM(J90:J98)</f>
        <v>496.20000000000005</v>
      </c>
      <c r="K99" s="36"/>
      <c r="L99" s="35">
        <f>SUM(L90:L98)</f>
        <v>63.629999999999995</v>
      </c>
    </row>
    <row r="100" spans="1:12" ht="15.75" customHeight="1" thickBot="1" x14ac:dyDescent="0.25">
      <c r="A100" s="40">
        <f>A82</f>
        <v>1</v>
      </c>
      <c r="B100" s="41">
        <f>B82</f>
        <v>5</v>
      </c>
      <c r="C100" s="54" t="s">
        <v>37</v>
      </c>
      <c r="D100" s="55"/>
      <c r="E100" s="42"/>
      <c r="F100" s="43">
        <f>F89+F99</f>
        <v>1123.33</v>
      </c>
      <c r="G100" s="43">
        <f>G89+G99</f>
        <v>40.650000000000006</v>
      </c>
      <c r="H100" s="43">
        <f>H89+H99</f>
        <v>39.819999999999993</v>
      </c>
      <c r="I100" s="43">
        <f>I89+I99</f>
        <v>158.57</v>
      </c>
      <c r="J100" s="43">
        <f>J89+J99</f>
        <v>944.00000000000011</v>
      </c>
      <c r="K100" s="43"/>
      <c r="L100" s="43">
        <f>L89+L99</f>
        <v>127.25999999999999</v>
      </c>
    </row>
    <row r="101" spans="1:12" ht="15.75" customHeight="1" x14ac:dyDescent="0.25">
      <c r="A101" s="15">
        <v>1</v>
      </c>
      <c r="B101" s="16">
        <v>6</v>
      </c>
      <c r="C101" s="17" t="s">
        <v>23</v>
      </c>
      <c r="D101" s="18" t="s">
        <v>24</v>
      </c>
      <c r="E101" s="19" t="s">
        <v>72</v>
      </c>
      <c r="F101" s="20">
        <v>156</v>
      </c>
      <c r="G101" s="20">
        <v>9.3000000000000007</v>
      </c>
      <c r="H101" s="20">
        <v>16.3</v>
      </c>
      <c r="I101" s="20">
        <v>24.3</v>
      </c>
      <c r="J101" s="20">
        <v>211.2</v>
      </c>
      <c r="K101" s="21">
        <v>9</v>
      </c>
      <c r="L101" s="20">
        <v>21.58</v>
      </c>
    </row>
    <row r="102" spans="1:12" ht="15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.75" customHeight="1" x14ac:dyDescent="0.25">
      <c r="A103" s="22"/>
      <c r="B103" s="23"/>
      <c r="C103" s="24"/>
      <c r="D103" s="29" t="s">
        <v>25</v>
      </c>
      <c r="E103" s="26" t="s">
        <v>41</v>
      </c>
      <c r="F103" s="27">
        <v>200</v>
      </c>
      <c r="G103" s="27">
        <v>1.07</v>
      </c>
      <c r="H103" s="27">
        <v>0</v>
      </c>
      <c r="I103" s="27">
        <v>21.62</v>
      </c>
      <c r="J103" s="27">
        <v>68.3</v>
      </c>
      <c r="K103" s="28" t="s">
        <v>42</v>
      </c>
      <c r="L103" s="27">
        <v>18</v>
      </c>
    </row>
    <row r="104" spans="1:12" ht="15.75" customHeight="1" x14ac:dyDescent="0.25">
      <c r="A104" s="22"/>
      <c r="B104" s="23"/>
      <c r="C104" s="24"/>
      <c r="D104" s="29" t="s">
        <v>26</v>
      </c>
      <c r="E104" s="26" t="s">
        <v>47</v>
      </c>
      <c r="F104" s="27">
        <v>40</v>
      </c>
      <c r="G104" s="27">
        <v>2.12</v>
      </c>
      <c r="H104" s="27">
        <v>0.36</v>
      </c>
      <c r="I104" s="27">
        <v>14.08</v>
      </c>
      <c r="J104" s="27">
        <v>59.3</v>
      </c>
      <c r="K104" s="28" t="s">
        <v>42</v>
      </c>
      <c r="L104" s="27">
        <v>2.64</v>
      </c>
    </row>
    <row r="105" spans="1:12" ht="15.75" customHeight="1" x14ac:dyDescent="0.25">
      <c r="A105" s="22"/>
      <c r="B105" s="23"/>
      <c r="C105" s="24"/>
      <c r="D105" s="29" t="s">
        <v>27</v>
      </c>
      <c r="E105" s="26" t="s">
        <v>44</v>
      </c>
      <c r="F105" s="27">
        <v>100</v>
      </c>
      <c r="G105" s="27">
        <v>0</v>
      </c>
      <c r="H105" s="27">
        <v>0</v>
      </c>
      <c r="I105" s="27">
        <v>9</v>
      </c>
      <c r="J105" s="27">
        <v>48</v>
      </c>
      <c r="K105" s="28" t="s">
        <v>42</v>
      </c>
      <c r="L105" s="27">
        <v>11.5</v>
      </c>
    </row>
    <row r="106" spans="1:12" ht="15.75" customHeight="1" x14ac:dyDescent="0.25">
      <c r="A106" s="22"/>
      <c r="B106" s="23"/>
      <c r="C106" s="24"/>
      <c r="D106" s="25"/>
      <c r="E106" s="26" t="s">
        <v>40</v>
      </c>
      <c r="F106" s="27">
        <v>40</v>
      </c>
      <c r="G106" s="27">
        <v>6</v>
      </c>
      <c r="H106" s="27">
        <v>5.9</v>
      </c>
      <c r="I106" s="27">
        <v>0.74</v>
      </c>
      <c r="J106" s="27">
        <v>83</v>
      </c>
      <c r="K106" s="28">
        <v>8</v>
      </c>
      <c r="L106" s="27">
        <v>9.91</v>
      </c>
    </row>
    <row r="107" spans="1:12" ht="15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.75" customHeight="1" x14ac:dyDescent="0.25">
      <c r="A108" s="30"/>
      <c r="B108" s="31"/>
      <c r="C108" s="32"/>
      <c r="D108" s="33" t="s">
        <v>28</v>
      </c>
      <c r="E108" s="34"/>
      <c r="F108" s="35">
        <f>SUM(F101:F107)</f>
        <v>536</v>
      </c>
      <c r="G108" s="35">
        <f>SUM(G101:G107)</f>
        <v>18.490000000000002</v>
      </c>
      <c r="H108" s="35">
        <f>SUM(H101:H107)</f>
        <v>22.560000000000002</v>
      </c>
      <c r="I108" s="35">
        <f>SUM(I101:I107)</f>
        <v>69.739999999999995</v>
      </c>
      <c r="J108" s="35">
        <f>SUM(J101:J107)</f>
        <v>469.8</v>
      </c>
      <c r="K108" s="36"/>
      <c r="L108" s="35">
        <f>SUM(L101:L107)</f>
        <v>63.629999999999995</v>
      </c>
    </row>
    <row r="109" spans="1:12" ht="15.75" customHeight="1" x14ac:dyDescent="0.25">
      <c r="A109" s="37">
        <f>A101</f>
        <v>1</v>
      </c>
      <c r="B109" s="38">
        <f>B101</f>
        <v>6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.75" customHeight="1" x14ac:dyDescent="0.25">
      <c r="A110" s="22"/>
      <c r="B110" s="23"/>
      <c r="C110" s="24"/>
      <c r="D110" s="29" t="s">
        <v>31</v>
      </c>
      <c r="E110" s="26" t="s">
        <v>45</v>
      </c>
      <c r="F110" s="27">
        <v>200</v>
      </c>
      <c r="G110" s="27">
        <v>9.1999999999999993</v>
      </c>
      <c r="H110" s="27">
        <v>9</v>
      </c>
      <c r="I110" s="27">
        <v>28.3</v>
      </c>
      <c r="J110" s="27">
        <v>177</v>
      </c>
      <c r="K110" s="28">
        <v>27</v>
      </c>
      <c r="L110" s="27">
        <v>17.32</v>
      </c>
    </row>
    <row r="111" spans="1:12" ht="15.75" customHeight="1" x14ac:dyDescent="0.25">
      <c r="A111" s="22"/>
      <c r="B111" s="23"/>
      <c r="C111" s="24"/>
      <c r="D111" s="29" t="s">
        <v>32</v>
      </c>
      <c r="E111" s="26" t="s">
        <v>60</v>
      </c>
      <c r="F111" s="27">
        <v>175</v>
      </c>
      <c r="G111" s="27">
        <v>4.03</v>
      </c>
      <c r="H111" s="27">
        <v>6.2</v>
      </c>
      <c r="I111" s="27">
        <v>27.48</v>
      </c>
      <c r="J111" s="27">
        <v>231.3</v>
      </c>
      <c r="K111" s="28">
        <v>9</v>
      </c>
      <c r="L111" s="27">
        <v>41.76</v>
      </c>
    </row>
    <row r="112" spans="1:12" ht="15.75" customHeight="1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.75" customHeight="1" x14ac:dyDescent="0.25">
      <c r="A113" s="22"/>
      <c r="B113" s="23"/>
      <c r="C113" s="24"/>
      <c r="D113" s="29" t="s">
        <v>34</v>
      </c>
      <c r="E113" s="26" t="s">
        <v>46</v>
      </c>
      <c r="F113" s="27">
        <v>200</v>
      </c>
      <c r="G113" s="27">
        <v>0</v>
      </c>
      <c r="H113" s="27">
        <v>0</v>
      </c>
      <c r="I113" s="27">
        <v>10</v>
      </c>
      <c r="J113" s="27">
        <v>38.1</v>
      </c>
      <c r="K113" s="28">
        <v>20</v>
      </c>
      <c r="L113" s="27">
        <v>1.91</v>
      </c>
    </row>
    <row r="114" spans="1:12" ht="15.75" customHeight="1" x14ac:dyDescent="0.25">
      <c r="A114" s="22"/>
      <c r="B114" s="23"/>
      <c r="C114" s="24"/>
      <c r="D114" s="29" t="s">
        <v>35</v>
      </c>
      <c r="E114" s="26" t="s">
        <v>43</v>
      </c>
      <c r="F114" s="27">
        <v>40</v>
      </c>
      <c r="G114" s="27">
        <v>2.12</v>
      </c>
      <c r="H114" s="27">
        <v>0.36</v>
      </c>
      <c r="I114" s="27">
        <v>19.3</v>
      </c>
      <c r="J114" s="27">
        <v>59.3</v>
      </c>
      <c r="K114" s="28" t="s">
        <v>42</v>
      </c>
      <c r="L114" s="27">
        <v>2.64</v>
      </c>
    </row>
    <row r="115" spans="1:12" ht="15.75" customHeight="1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.75" customHeight="1" x14ac:dyDescent="0.25">
      <c r="A118" s="30"/>
      <c r="B118" s="31"/>
      <c r="C118" s="32"/>
      <c r="D118" s="33" t="s">
        <v>28</v>
      </c>
      <c r="E118" s="34"/>
      <c r="F118" s="35">
        <f>SUM(F109:F117)</f>
        <v>615</v>
      </c>
      <c r="G118" s="35">
        <f>SUM(G109:G117)</f>
        <v>15.350000000000001</v>
      </c>
      <c r="H118" s="35">
        <f>SUM(H109:H117)</f>
        <v>15.559999999999999</v>
      </c>
      <c r="I118" s="35">
        <f>SUM(I109:I117)</f>
        <v>85.08</v>
      </c>
      <c r="J118" s="35">
        <f>SUM(J109:J117)</f>
        <v>505.70000000000005</v>
      </c>
      <c r="K118" s="36"/>
      <c r="L118" s="35">
        <f>SUM(L109:L117)</f>
        <v>63.629999999999995</v>
      </c>
    </row>
    <row r="119" spans="1:12" ht="15.75" customHeight="1" thickBot="1" x14ac:dyDescent="0.25">
      <c r="A119" s="40">
        <f>A101</f>
        <v>1</v>
      </c>
      <c r="B119" s="41">
        <f>B101</f>
        <v>6</v>
      </c>
      <c r="C119" s="54" t="s">
        <v>37</v>
      </c>
      <c r="D119" s="55"/>
      <c r="E119" s="42"/>
      <c r="F119" s="43">
        <f>F108+F118</f>
        <v>1151</v>
      </c>
      <c r="G119" s="43">
        <f>G108+G118</f>
        <v>33.840000000000003</v>
      </c>
      <c r="H119" s="43">
        <f>H108+H118</f>
        <v>38.120000000000005</v>
      </c>
      <c r="I119" s="43">
        <f>I108+I118</f>
        <v>154.82</v>
      </c>
      <c r="J119" s="43">
        <f>J108+J118</f>
        <v>975.5</v>
      </c>
      <c r="K119" s="43"/>
      <c r="L119" s="43">
        <f>L108+L118</f>
        <v>127.25999999999999</v>
      </c>
    </row>
    <row r="120" spans="1:12" ht="15" x14ac:dyDescent="0.25">
      <c r="A120" s="15">
        <v>2</v>
      </c>
      <c r="B120" s="16">
        <v>1</v>
      </c>
      <c r="C120" s="17" t="s">
        <v>23</v>
      </c>
      <c r="D120" s="18" t="s">
        <v>24</v>
      </c>
      <c r="E120" s="19" t="s">
        <v>61</v>
      </c>
      <c r="F120" s="20">
        <v>250</v>
      </c>
      <c r="G120" s="20">
        <v>6.3</v>
      </c>
      <c r="H120" s="20">
        <v>7.94</v>
      </c>
      <c r="I120" s="20">
        <v>7.94</v>
      </c>
      <c r="J120" s="20">
        <v>208.11</v>
      </c>
      <c r="K120" s="21">
        <v>39</v>
      </c>
      <c r="L120" s="20">
        <v>41.61</v>
      </c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9" t="s">
        <v>25</v>
      </c>
      <c r="E122" s="26" t="s">
        <v>46</v>
      </c>
      <c r="F122" s="27">
        <v>200</v>
      </c>
      <c r="G122" s="27">
        <v>0</v>
      </c>
      <c r="H122" s="27">
        <v>0</v>
      </c>
      <c r="I122" s="27">
        <v>10</v>
      </c>
      <c r="J122" s="27">
        <v>38.1</v>
      </c>
      <c r="K122" s="28">
        <v>20</v>
      </c>
      <c r="L122" s="27">
        <v>1.88</v>
      </c>
    </row>
    <row r="123" spans="1:12" ht="15" x14ac:dyDescent="0.25">
      <c r="A123" s="22"/>
      <c r="B123" s="23"/>
      <c r="C123" s="24"/>
      <c r="D123" s="29" t="s">
        <v>26</v>
      </c>
      <c r="E123" s="26" t="s">
        <v>53</v>
      </c>
      <c r="F123" s="27">
        <v>40</v>
      </c>
      <c r="G123" s="27">
        <v>2.12</v>
      </c>
      <c r="H123" s="27">
        <v>0.36</v>
      </c>
      <c r="I123" s="27">
        <v>14.08</v>
      </c>
      <c r="J123" s="27">
        <v>59.3</v>
      </c>
      <c r="K123" s="28" t="s">
        <v>42</v>
      </c>
      <c r="L123" s="27">
        <v>2.64</v>
      </c>
    </row>
    <row r="124" spans="1:12" ht="15" x14ac:dyDescent="0.25">
      <c r="A124" s="22"/>
      <c r="B124" s="23"/>
      <c r="C124" s="24"/>
      <c r="D124" s="29" t="s">
        <v>27</v>
      </c>
      <c r="E124" s="26" t="s">
        <v>44</v>
      </c>
      <c r="F124" s="27">
        <v>100</v>
      </c>
      <c r="G124" s="27">
        <v>0</v>
      </c>
      <c r="H124" s="27">
        <v>0</v>
      </c>
      <c r="I124" s="27">
        <v>9</v>
      </c>
      <c r="J124" s="27">
        <v>48</v>
      </c>
      <c r="K124" s="28" t="s">
        <v>42</v>
      </c>
      <c r="L124" s="27">
        <v>11.5</v>
      </c>
    </row>
    <row r="125" spans="1:12" ht="15" x14ac:dyDescent="0.25">
      <c r="A125" s="22"/>
      <c r="B125" s="23"/>
      <c r="C125" s="24"/>
      <c r="D125" s="25"/>
      <c r="E125" s="26" t="s">
        <v>58</v>
      </c>
      <c r="F125" s="27">
        <v>30</v>
      </c>
      <c r="G125" s="27">
        <v>0.6</v>
      </c>
      <c r="H125" s="27">
        <v>0.13</v>
      </c>
      <c r="I125" s="27">
        <v>5.37</v>
      </c>
      <c r="J125" s="27">
        <v>27.3</v>
      </c>
      <c r="K125" s="28">
        <v>7</v>
      </c>
      <c r="L125" s="27">
        <v>6</v>
      </c>
    </row>
    <row r="126" spans="1:12" ht="15" x14ac:dyDescent="0.25">
      <c r="A126" s="22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30"/>
      <c r="B127" s="31"/>
      <c r="C127" s="32"/>
      <c r="D127" s="33" t="s">
        <v>28</v>
      </c>
      <c r="E127" s="34"/>
      <c r="F127" s="35">
        <f>SUM(F120:F126)</f>
        <v>620</v>
      </c>
      <c r="G127" s="35">
        <f t="shared" ref="G127:J127" si="15">SUM(G120:G126)</f>
        <v>9.02</v>
      </c>
      <c r="H127" s="35">
        <f t="shared" si="15"/>
        <v>8.4300000000000015</v>
      </c>
      <c r="I127" s="35">
        <f t="shared" si="15"/>
        <v>46.39</v>
      </c>
      <c r="J127" s="35">
        <f t="shared" si="15"/>
        <v>380.81</v>
      </c>
      <c r="K127" s="36"/>
      <c r="L127" s="35">
        <f t="shared" ref="L127" si="16">SUM(L120:L126)</f>
        <v>63.63</v>
      </c>
    </row>
    <row r="128" spans="1:12" ht="15" x14ac:dyDescent="0.25">
      <c r="A128" s="37">
        <f>A120</f>
        <v>2</v>
      </c>
      <c r="B128" s="38">
        <f>B120</f>
        <v>1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9" t="s">
        <v>31</v>
      </c>
      <c r="E129" s="26" t="s">
        <v>63</v>
      </c>
      <c r="F129" s="27">
        <v>200</v>
      </c>
      <c r="G129" s="27">
        <v>9</v>
      </c>
      <c r="H129" s="27">
        <v>11.2</v>
      </c>
      <c r="I129" s="27">
        <v>28.9</v>
      </c>
      <c r="J129" s="27">
        <v>219.3</v>
      </c>
      <c r="K129" s="28">
        <v>33</v>
      </c>
      <c r="L129" s="27">
        <v>11.83</v>
      </c>
    </row>
    <row r="130" spans="1:12" ht="15" x14ac:dyDescent="0.25">
      <c r="A130" s="22"/>
      <c r="B130" s="23"/>
      <c r="C130" s="24"/>
      <c r="D130" s="29" t="s">
        <v>32</v>
      </c>
      <c r="E130" s="26" t="s">
        <v>74</v>
      </c>
      <c r="F130" s="27">
        <v>170</v>
      </c>
      <c r="G130" s="27">
        <v>8.6</v>
      </c>
      <c r="H130" s="27">
        <v>9.1</v>
      </c>
      <c r="I130" s="27">
        <v>24.3</v>
      </c>
      <c r="J130" s="27">
        <v>248.3</v>
      </c>
      <c r="K130" s="28">
        <v>9</v>
      </c>
      <c r="L130" s="27">
        <v>19.66</v>
      </c>
    </row>
    <row r="131" spans="1:12" ht="15" x14ac:dyDescent="0.25">
      <c r="A131" s="22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22"/>
      <c r="B132" s="23"/>
      <c r="C132" s="24"/>
      <c r="D132" s="29" t="s">
        <v>34</v>
      </c>
      <c r="E132" s="26" t="s">
        <v>41</v>
      </c>
      <c r="F132" s="27">
        <v>200</v>
      </c>
      <c r="G132" s="27">
        <v>1.07</v>
      </c>
      <c r="H132" s="27">
        <v>0</v>
      </c>
      <c r="I132" s="27">
        <v>16.2</v>
      </c>
      <c r="J132" s="27">
        <v>68.3</v>
      </c>
      <c r="K132" s="28" t="s">
        <v>42</v>
      </c>
      <c r="L132" s="27">
        <v>18</v>
      </c>
    </row>
    <row r="133" spans="1:12" ht="15" x14ac:dyDescent="0.25">
      <c r="A133" s="22"/>
      <c r="B133" s="23"/>
      <c r="C133" s="24"/>
      <c r="D133" s="29" t="s">
        <v>35</v>
      </c>
      <c r="E133" s="26" t="s">
        <v>50</v>
      </c>
      <c r="F133" s="27">
        <v>40</v>
      </c>
      <c r="G133" s="27">
        <v>2.12</v>
      </c>
      <c r="H133" s="27">
        <v>0.36</v>
      </c>
      <c r="I133" s="27">
        <v>14.08</v>
      </c>
      <c r="J133" s="27">
        <v>59.3</v>
      </c>
      <c r="K133" s="28" t="s">
        <v>42</v>
      </c>
      <c r="L133" s="27">
        <v>2.64</v>
      </c>
    </row>
    <row r="134" spans="1:12" ht="15" x14ac:dyDescent="0.25">
      <c r="A134" s="22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5"/>
      <c r="E135" s="26" t="s">
        <v>44</v>
      </c>
      <c r="F135" s="27">
        <v>100</v>
      </c>
      <c r="G135" s="27">
        <v>0</v>
      </c>
      <c r="H135" s="27">
        <v>0</v>
      </c>
      <c r="I135" s="27">
        <v>9</v>
      </c>
      <c r="J135" s="27">
        <v>48</v>
      </c>
      <c r="K135" s="28" t="s">
        <v>42</v>
      </c>
      <c r="L135" s="27">
        <v>11.5</v>
      </c>
    </row>
    <row r="136" spans="1:12" ht="15" x14ac:dyDescent="0.25">
      <c r="A136" s="22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30"/>
      <c r="B137" s="31"/>
      <c r="C137" s="32"/>
      <c r="D137" s="33" t="s">
        <v>28</v>
      </c>
      <c r="E137" s="34"/>
      <c r="F137" s="35">
        <f>SUM(F128:F136)</f>
        <v>710</v>
      </c>
      <c r="G137" s="35">
        <f t="shared" ref="G137:J137" si="17">SUM(G128:G136)</f>
        <v>20.790000000000003</v>
      </c>
      <c r="H137" s="35">
        <f t="shared" si="17"/>
        <v>20.659999999999997</v>
      </c>
      <c r="I137" s="35">
        <f t="shared" si="17"/>
        <v>92.48</v>
      </c>
      <c r="J137" s="35">
        <f t="shared" si="17"/>
        <v>643.19999999999993</v>
      </c>
      <c r="K137" s="36"/>
      <c r="L137" s="35">
        <f t="shared" ref="L137" si="18">SUM(L128:L136)</f>
        <v>63.63</v>
      </c>
    </row>
    <row r="138" spans="1:12" ht="15.75" thickBot="1" x14ac:dyDescent="0.25">
      <c r="A138" s="40">
        <f>A120</f>
        <v>2</v>
      </c>
      <c r="B138" s="41">
        <f>B120</f>
        <v>1</v>
      </c>
      <c r="C138" s="54" t="s">
        <v>37</v>
      </c>
      <c r="D138" s="55"/>
      <c r="E138" s="42"/>
      <c r="F138" s="43">
        <f>F127+F137</f>
        <v>1330</v>
      </c>
      <c r="G138" s="43">
        <f t="shared" ref="G138:L138" si="19">G127+G137</f>
        <v>29.810000000000002</v>
      </c>
      <c r="H138" s="43">
        <f t="shared" si="19"/>
        <v>29.089999999999996</v>
      </c>
      <c r="I138" s="43">
        <f t="shared" si="19"/>
        <v>138.87</v>
      </c>
      <c r="J138" s="43">
        <f t="shared" si="19"/>
        <v>1024.01</v>
      </c>
      <c r="K138" s="43"/>
      <c r="L138" s="43">
        <f t="shared" si="19"/>
        <v>127.26</v>
      </c>
    </row>
    <row r="139" spans="1:12" ht="15" x14ac:dyDescent="0.25">
      <c r="A139" s="44">
        <v>2</v>
      </c>
      <c r="B139" s="23">
        <v>2</v>
      </c>
      <c r="C139" s="17" t="s">
        <v>23</v>
      </c>
      <c r="D139" s="18" t="s">
        <v>24</v>
      </c>
      <c r="E139" s="19" t="s">
        <v>75</v>
      </c>
      <c r="F139" s="20">
        <v>183.75</v>
      </c>
      <c r="G139" s="20">
        <v>8.1</v>
      </c>
      <c r="H139" s="20">
        <v>6.3</v>
      </c>
      <c r="I139" s="20">
        <v>21.3</v>
      </c>
      <c r="J139" s="20">
        <v>173.57</v>
      </c>
      <c r="K139" s="21">
        <v>4</v>
      </c>
      <c r="L139" s="20">
        <v>36.86</v>
      </c>
    </row>
    <row r="140" spans="1:12" ht="15" x14ac:dyDescent="0.25">
      <c r="A140" s="44"/>
      <c r="B140" s="23"/>
      <c r="C140" s="24"/>
      <c r="D140" s="25"/>
      <c r="E140" s="26" t="s">
        <v>40</v>
      </c>
      <c r="F140" s="27">
        <v>40</v>
      </c>
      <c r="G140" s="27">
        <v>4.4000000000000004</v>
      </c>
      <c r="H140" s="27">
        <v>5.9</v>
      </c>
      <c r="I140" s="27">
        <v>0.74</v>
      </c>
      <c r="J140" s="27">
        <v>180</v>
      </c>
      <c r="K140" s="28">
        <v>8</v>
      </c>
      <c r="L140" s="27">
        <v>9.91</v>
      </c>
    </row>
    <row r="141" spans="1:12" ht="15" x14ac:dyDescent="0.25">
      <c r="A141" s="44"/>
      <c r="B141" s="23"/>
      <c r="C141" s="24"/>
      <c r="D141" s="29" t="s">
        <v>25</v>
      </c>
      <c r="E141" s="26" t="s">
        <v>46</v>
      </c>
      <c r="F141" s="27">
        <v>200</v>
      </c>
      <c r="G141" s="27">
        <v>0</v>
      </c>
      <c r="H141" s="27">
        <v>0</v>
      </c>
      <c r="I141" s="27">
        <v>10</v>
      </c>
      <c r="J141" s="27">
        <v>38.1</v>
      </c>
      <c r="K141" s="28">
        <v>20</v>
      </c>
      <c r="L141" s="27">
        <v>2.0299999999999998</v>
      </c>
    </row>
    <row r="142" spans="1:12" ht="15" x14ac:dyDescent="0.25">
      <c r="A142" s="44"/>
      <c r="B142" s="23"/>
      <c r="C142" s="24"/>
      <c r="D142" s="29" t="s">
        <v>26</v>
      </c>
      <c r="E142" s="26" t="s">
        <v>50</v>
      </c>
      <c r="F142" s="27">
        <v>40</v>
      </c>
      <c r="G142" s="27">
        <v>2.12</v>
      </c>
      <c r="H142" s="27">
        <v>0.36</v>
      </c>
      <c r="I142" s="27">
        <v>12.3</v>
      </c>
      <c r="J142" s="27">
        <v>59.3</v>
      </c>
      <c r="K142" s="28" t="s">
        <v>42</v>
      </c>
      <c r="L142" s="27">
        <v>2.64</v>
      </c>
    </row>
    <row r="143" spans="1:12" ht="15" x14ac:dyDescent="0.25">
      <c r="A143" s="44"/>
      <c r="B143" s="23"/>
      <c r="C143" s="24"/>
      <c r="D143" s="29" t="s">
        <v>27</v>
      </c>
      <c r="E143" s="26" t="s">
        <v>44</v>
      </c>
      <c r="F143" s="27">
        <v>100</v>
      </c>
      <c r="G143" s="27">
        <v>0</v>
      </c>
      <c r="H143" s="27">
        <v>0</v>
      </c>
      <c r="I143" s="27">
        <v>9</v>
      </c>
      <c r="J143" s="27">
        <v>48</v>
      </c>
      <c r="K143" s="28" t="s">
        <v>42</v>
      </c>
      <c r="L143" s="27">
        <v>12.19</v>
      </c>
    </row>
    <row r="144" spans="1:12" ht="15" x14ac:dyDescent="0.25">
      <c r="A144" s="44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44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45"/>
      <c r="B146" s="31"/>
      <c r="C146" s="32"/>
      <c r="D146" s="33" t="s">
        <v>28</v>
      </c>
      <c r="E146" s="34"/>
      <c r="F146" s="35">
        <f>SUM(F139:F145)</f>
        <v>563.75</v>
      </c>
      <c r="G146" s="35">
        <f t="shared" ref="G146:J146" si="20">SUM(G139:G145)</f>
        <v>14.620000000000001</v>
      </c>
      <c r="H146" s="35">
        <f t="shared" si="20"/>
        <v>12.559999999999999</v>
      </c>
      <c r="I146" s="35">
        <f t="shared" si="20"/>
        <v>53.34</v>
      </c>
      <c r="J146" s="35">
        <f t="shared" si="20"/>
        <v>498.97</v>
      </c>
      <c r="K146" s="36"/>
      <c r="L146" s="35">
        <f t="shared" ref="L146" si="21">SUM(L139:L145)</f>
        <v>63.629999999999995</v>
      </c>
    </row>
    <row r="147" spans="1:12" ht="15" x14ac:dyDescent="0.25">
      <c r="A147" s="38">
        <f>A139</f>
        <v>2</v>
      </c>
      <c r="B147" s="38">
        <f>B139</f>
        <v>2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44"/>
      <c r="B148" s="23"/>
      <c r="C148" s="24"/>
      <c r="D148" s="29" t="s">
        <v>31</v>
      </c>
      <c r="E148" s="26" t="s">
        <v>39</v>
      </c>
      <c r="F148" s="27">
        <v>200</v>
      </c>
      <c r="G148" s="27">
        <v>4.2</v>
      </c>
      <c r="H148" s="27">
        <v>6.1</v>
      </c>
      <c r="I148" s="27">
        <v>15.1</v>
      </c>
      <c r="J148" s="27">
        <v>175</v>
      </c>
      <c r="K148" s="28">
        <v>35</v>
      </c>
      <c r="L148" s="27">
        <v>27.673999999999999</v>
      </c>
    </row>
    <row r="149" spans="1:12" ht="15" x14ac:dyDescent="0.25">
      <c r="A149" s="44"/>
      <c r="B149" s="23"/>
      <c r="C149" s="24"/>
      <c r="D149" s="29" t="s">
        <v>32</v>
      </c>
      <c r="E149" s="26" t="s">
        <v>48</v>
      </c>
      <c r="F149" s="27">
        <v>200</v>
      </c>
      <c r="G149" s="27">
        <v>10.1</v>
      </c>
      <c r="H149" s="27">
        <v>12.3</v>
      </c>
      <c r="I149" s="27">
        <v>25.3</v>
      </c>
      <c r="J149" s="27">
        <v>220.3</v>
      </c>
      <c r="K149" s="28">
        <v>4</v>
      </c>
      <c r="L149" s="27">
        <v>27.990500000000001</v>
      </c>
    </row>
    <row r="150" spans="1:12" ht="15" x14ac:dyDescent="0.25">
      <c r="A150" s="44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44"/>
      <c r="B151" s="23"/>
      <c r="C151" s="24"/>
      <c r="D151" s="29" t="s">
        <v>34</v>
      </c>
      <c r="E151" s="26" t="s">
        <v>41</v>
      </c>
      <c r="F151" s="27">
        <v>200</v>
      </c>
      <c r="G151" s="27">
        <v>1.07</v>
      </c>
      <c r="H151" s="27">
        <v>0</v>
      </c>
      <c r="I151" s="27">
        <v>16.2</v>
      </c>
      <c r="J151" s="27">
        <v>68.3</v>
      </c>
      <c r="K151" s="28" t="s">
        <v>42</v>
      </c>
      <c r="L151" s="27">
        <v>18</v>
      </c>
    </row>
    <row r="152" spans="1:12" ht="15" x14ac:dyDescent="0.25">
      <c r="A152" s="44"/>
      <c r="B152" s="23"/>
      <c r="C152" s="24"/>
      <c r="D152" s="29" t="s">
        <v>35</v>
      </c>
      <c r="E152" s="26" t="s">
        <v>47</v>
      </c>
      <c r="F152" s="27">
        <v>40</v>
      </c>
      <c r="G152" s="27">
        <v>2.12</v>
      </c>
      <c r="H152" s="27">
        <v>0.36</v>
      </c>
      <c r="I152" s="27">
        <v>14.08</v>
      </c>
      <c r="J152" s="27">
        <v>59</v>
      </c>
      <c r="K152" s="28" t="s">
        <v>42</v>
      </c>
      <c r="L152" s="27">
        <v>14.13</v>
      </c>
    </row>
    <row r="153" spans="1:12" ht="15" x14ac:dyDescent="0.25">
      <c r="A153" s="44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44"/>
      <c r="B154" s="23"/>
      <c r="C154" s="24"/>
      <c r="D154" s="25"/>
      <c r="E154" s="26" t="s">
        <v>62</v>
      </c>
      <c r="F154" s="27">
        <v>33.33</v>
      </c>
      <c r="G154" s="27">
        <v>3.6</v>
      </c>
      <c r="H154" s="27">
        <v>4.3</v>
      </c>
      <c r="I154" s="27">
        <v>20</v>
      </c>
      <c r="J154" s="27">
        <v>61.3</v>
      </c>
      <c r="K154" s="28" t="s">
        <v>42</v>
      </c>
      <c r="L154" s="27">
        <v>14.14</v>
      </c>
    </row>
    <row r="155" spans="1:12" ht="15" x14ac:dyDescent="0.25">
      <c r="A155" s="44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45"/>
      <c r="B156" s="31"/>
      <c r="C156" s="32"/>
      <c r="D156" s="33" t="s">
        <v>28</v>
      </c>
      <c r="E156" s="34"/>
      <c r="F156" s="35">
        <f>SUM(F147:F155)</f>
        <v>673.33</v>
      </c>
      <c r="G156" s="35">
        <f t="shared" ref="G156:J156" si="22">SUM(G147:G155)</f>
        <v>21.090000000000003</v>
      </c>
      <c r="H156" s="35">
        <f t="shared" si="22"/>
        <v>23.06</v>
      </c>
      <c r="I156" s="35">
        <f t="shared" si="22"/>
        <v>90.679999999999993</v>
      </c>
      <c r="J156" s="35">
        <f t="shared" si="22"/>
        <v>583.9</v>
      </c>
      <c r="K156" s="36"/>
      <c r="L156" s="35">
        <f t="shared" ref="L156" si="23">SUM(L147:L155)</f>
        <v>101.9345</v>
      </c>
    </row>
    <row r="157" spans="1:12" ht="15.75" thickBot="1" x14ac:dyDescent="0.25">
      <c r="A157" s="46">
        <f>A139</f>
        <v>2</v>
      </c>
      <c r="B157" s="46">
        <f>B139</f>
        <v>2</v>
      </c>
      <c r="C157" s="54" t="s">
        <v>37</v>
      </c>
      <c r="D157" s="55"/>
      <c r="E157" s="42"/>
      <c r="F157" s="43">
        <f>F146+F156</f>
        <v>1237.08</v>
      </c>
      <c r="G157" s="43">
        <f t="shared" ref="G157:L157" si="24">G146+G156</f>
        <v>35.710000000000008</v>
      </c>
      <c r="H157" s="43">
        <f t="shared" si="24"/>
        <v>35.619999999999997</v>
      </c>
      <c r="I157" s="43">
        <f t="shared" si="24"/>
        <v>144.01999999999998</v>
      </c>
      <c r="J157" s="43">
        <f t="shared" si="24"/>
        <v>1082.8699999999999</v>
      </c>
      <c r="K157" s="43"/>
      <c r="L157" s="43">
        <f t="shared" si="24"/>
        <v>165.56450000000001</v>
      </c>
    </row>
    <row r="158" spans="1:12" ht="15" x14ac:dyDescent="0.25">
      <c r="A158" s="15">
        <v>2</v>
      </c>
      <c r="B158" s="16">
        <v>3</v>
      </c>
      <c r="C158" s="17" t="s">
        <v>23</v>
      </c>
      <c r="D158" s="18" t="s">
        <v>24</v>
      </c>
      <c r="E158" s="19" t="s">
        <v>49</v>
      </c>
      <c r="F158" s="20">
        <v>110</v>
      </c>
      <c r="G158" s="20">
        <v>8.1199999999999992</v>
      </c>
      <c r="H158" s="20">
        <v>11.2</v>
      </c>
      <c r="I158" s="20">
        <v>10.17</v>
      </c>
      <c r="J158" s="20">
        <v>150.30000000000001</v>
      </c>
      <c r="K158" s="21">
        <v>42</v>
      </c>
      <c r="L158" s="20">
        <v>26.03</v>
      </c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25</v>
      </c>
      <c r="E160" s="26" t="s">
        <v>41</v>
      </c>
      <c r="F160" s="27">
        <v>200</v>
      </c>
      <c r="G160" s="27">
        <v>1.07</v>
      </c>
      <c r="H160" s="27">
        <v>0</v>
      </c>
      <c r="I160" s="27">
        <v>16.2</v>
      </c>
      <c r="J160" s="27">
        <v>79.3</v>
      </c>
      <c r="K160" s="28" t="s">
        <v>42</v>
      </c>
      <c r="L160" s="27">
        <v>17.55</v>
      </c>
    </row>
    <row r="161" spans="1:12" ht="15.75" customHeight="1" x14ac:dyDescent="0.25">
      <c r="A161" s="22"/>
      <c r="B161" s="23"/>
      <c r="C161" s="24"/>
      <c r="D161" s="29" t="s">
        <v>26</v>
      </c>
      <c r="E161" s="26" t="s">
        <v>50</v>
      </c>
      <c r="F161" s="27">
        <v>40</v>
      </c>
      <c r="G161" s="27">
        <v>2.12</v>
      </c>
      <c r="H161" s="27">
        <v>0.36</v>
      </c>
      <c r="I161" s="27">
        <v>12.3</v>
      </c>
      <c r="J161" s="27">
        <v>59.3</v>
      </c>
      <c r="K161" s="28" t="s">
        <v>42</v>
      </c>
      <c r="L161" s="27">
        <v>2.64</v>
      </c>
    </row>
    <row r="162" spans="1:12" ht="15" x14ac:dyDescent="0.25">
      <c r="A162" s="22"/>
      <c r="B162" s="23"/>
      <c r="C162" s="24"/>
      <c r="D162" s="29" t="s">
        <v>27</v>
      </c>
      <c r="E162" s="26" t="s">
        <v>44</v>
      </c>
      <c r="F162" s="27">
        <v>100</v>
      </c>
      <c r="G162" s="27">
        <v>0</v>
      </c>
      <c r="H162" s="27">
        <v>0</v>
      </c>
      <c r="I162" s="27">
        <v>9</v>
      </c>
      <c r="J162" s="27">
        <v>48</v>
      </c>
      <c r="K162" s="28" t="s">
        <v>42</v>
      </c>
      <c r="L162" s="27">
        <v>10.81</v>
      </c>
    </row>
    <row r="163" spans="1:12" ht="15" x14ac:dyDescent="0.25">
      <c r="A163" s="22"/>
      <c r="B163" s="23"/>
      <c r="C163" s="24"/>
      <c r="D163" s="25"/>
      <c r="E163" s="26" t="s">
        <v>52</v>
      </c>
      <c r="F163" s="27">
        <v>20</v>
      </c>
      <c r="G163" s="27">
        <v>0.4</v>
      </c>
      <c r="H163" s="27">
        <v>0.3</v>
      </c>
      <c r="I163" s="27">
        <v>5</v>
      </c>
      <c r="J163" s="27">
        <v>20</v>
      </c>
      <c r="K163" s="28" t="s">
        <v>42</v>
      </c>
      <c r="L163" s="27">
        <v>6.6</v>
      </c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470</v>
      </c>
      <c r="G165" s="35">
        <f t="shared" ref="G165:J165" si="25">SUM(G158:G164)</f>
        <v>11.709999999999999</v>
      </c>
      <c r="H165" s="35">
        <f t="shared" si="25"/>
        <v>11.86</v>
      </c>
      <c r="I165" s="35">
        <f t="shared" si="25"/>
        <v>52.67</v>
      </c>
      <c r="J165" s="35">
        <f t="shared" si="25"/>
        <v>356.90000000000003</v>
      </c>
      <c r="K165" s="36"/>
      <c r="L165" s="35">
        <f t="shared" ref="L165" si="26">SUM(L158:L164)</f>
        <v>63.63</v>
      </c>
    </row>
    <row r="166" spans="1:12" ht="15" x14ac:dyDescent="0.25">
      <c r="A166" s="37">
        <f>A158</f>
        <v>2</v>
      </c>
      <c r="B166" s="38">
        <f>B158</f>
        <v>3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31</v>
      </c>
      <c r="E167" s="26" t="s">
        <v>65</v>
      </c>
      <c r="F167" s="27">
        <v>200</v>
      </c>
      <c r="G167" s="27">
        <v>14.3</v>
      </c>
      <c r="H167" s="27">
        <v>21.3</v>
      </c>
      <c r="I167" s="27">
        <v>19.3</v>
      </c>
      <c r="J167" s="27">
        <v>258.3</v>
      </c>
      <c r="K167" s="28">
        <v>60</v>
      </c>
      <c r="L167" s="27">
        <v>16.05</v>
      </c>
    </row>
    <row r="168" spans="1:12" ht="15" x14ac:dyDescent="0.25">
      <c r="A168" s="22"/>
      <c r="B168" s="23"/>
      <c r="C168" s="24"/>
      <c r="D168" s="29" t="s">
        <v>32</v>
      </c>
      <c r="E168" s="26" t="s">
        <v>76</v>
      </c>
      <c r="F168" s="27">
        <v>120</v>
      </c>
      <c r="G168" s="27">
        <v>8.6</v>
      </c>
      <c r="H168" s="27">
        <v>9.1</v>
      </c>
      <c r="I168" s="27">
        <v>24.3</v>
      </c>
      <c r="J168" s="27">
        <v>248.3</v>
      </c>
      <c r="K168" s="28">
        <v>9</v>
      </c>
      <c r="L168" s="27">
        <v>16.02</v>
      </c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26" t="s">
        <v>41</v>
      </c>
      <c r="F170" s="27">
        <v>200</v>
      </c>
      <c r="G170" s="27">
        <v>1.07</v>
      </c>
      <c r="H170" s="27">
        <v>0</v>
      </c>
      <c r="I170" s="27">
        <v>16.2</v>
      </c>
      <c r="J170" s="27">
        <v>79.3</v>
      </c>
      <c r="K170" s="28" t="s">
        <v>42</v>
      </c>
      <c r="L170" s="27">
        <v>18</v>
      </c>
    </row>
    <row r="171" spans="1:12" ht="15" x14ac:dyDescent="0.25">
      <c r="A171" s="22"/>
      <c r="B171" s="23"/>
      <c r="C171" s="24"/>
      <c r="D171" s="29" t="s">
        <v>35</v>
      </c>
      <c r="E171" s="26" t="s">
        <v>50</v>
      </c>
      <c r="F171" s="27">
        <v>40</v>
      </c>
      <c r="G171" s="27">
        <v>2.12</v>
      </c>
      <c r="H171" s="27">
        <v>0.36</v>
      </c>
      <c r="I171" s="27">
        <v>14.08</v>
      </c>
      <c r="J171" s="27">
        <v>59.3</v>
      </c>
      <c r="K171" s="28" t="s">
        <v>42</v>
      </c>
      <c r="L171" s="27">
        <v>2.64</v>
      </c>
    </row>
    <row r="172" spans="1:12" ht="15" x14ac:dyDescent="0.25">
      <c r="A172" s="22"/>
      <c r="B172" s="23"/>
      <c r="C172" s="24"/>
      <c r="D172" s="29" t="s">
        <v>36</v>
      </c>
      <c r="E172" s="26" t="s">
        <v>44</v>
      </c>
      <c r="F172" s="27">
        <v>100</v>
      </c>
      <c r="G172" s="27">
        <v>0</v>
      </c>
      <c r="H172" s="27">
        <v>0</v>
      </c>
      <c r="I172" s="27">
        <v>9</v>
      </c>
      <c r="J172" s="27">
        <v>48</v>
      </c>
      <c r="K172" s="28" t="s">
        <v>42</v>
      </c>
      <c r="L172" s="27">
        <v>10.92</v>
      </c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660</v>
      </c>
      <c r="G175" s="35">
        <f t="shared" ref="G175:J175" si="27">SUM(G166:G174)</f>
        <v>26.09</v>
      </c>
      <c r="H175" s="35">
        <f t="shared" si="27"/>
        <v>30.759999999999998</v>
      </c>
      <c r="I175" s="35">
        <f t="shared" si="27"/>
        <v>82.88</v>
      </c>
      <c r="J175" s="35">
        <f t="shared" si="27"/>
        <v>693.19999999999993</v>
      </c>
      <c r="K175" s="36"/>
      <c r="L175" s="35">
        <f t="shared" ref="L175" si="28">SUM(L166:L174)</f>
        <v>63.63</v>
      </c>
    </row>
    <row r="176" spans="1:12" ht="15.75" thickBot="1" x14ac:dyDescent="0.25">
      <c r="A176" s="40">
        <f>A158</f>
        <v>2</v>
      </c>
      <c r="B176" s="41">
        <f>B158</f>
        <v>3</v>
      </c>
      <c r="C176" s="54" t="s">
        <v>37</v>
      </c>
      <c r="D176" s="55"/>
      <c r="E176" s="42"/>
      <c r="F176" s="43">
        <f>F165+F175</f>
        <v>1130</v>
      </c>
      <c r="G176" s="43">
        <f t="shared" ref="G176:L176" si="29">G165+G175</f>
        <v>37.799999999999997</v>
      </c>
      <c r="H176" s="43">
        <f t="shared" si="29"/>
        <v>42.62</v>
      </c>
      <c r="I176" s="43">
        <f t="shared" si="29"/>
        <v>135.55000000000001</v>
      </c>
      <c r="J176" s="43">
        <f t="shared" si="29"/>
        <v>1050.0999999999999</v>
      </c>
      <c r="K176" s="43"/>
      <c r="L176" s="43">
        <f t="shared" si="29"/>
        <v>127.26</v>
      </c>
    </row>
    <row r="177" spans="1:12" ht="15" x14ac:dyDescent="0.25">
      <c r="A177" s="15">
        <v>2</v>
      </c>
      <c r="B177" s="16">
        <v>4</v>
      </c>
      <c r="C177" s="17" t="s">
        <v>23</v>
      </c>
      <c r="D177" s="18" t="s">
        <v>24</v>
      </c>
      <c r="E177" s="19" t="s">
        <v>61</v>
      </c>
      <c r="F177" s="20">
        <v>250</v>
      </c>
      <c r="G177" s="20">
        <v>6.3</v>
      </c>
      <c r="H177" s="20">
        <v>7.94</v>
      </c>
      <c r="I177" s="20">
        <v>7.94</v>
      </c>
      <c r="J177" s="20">
        <v>208.11</v>
      </c>
      <c r="K177" s="21">
        <v>39</v>
      </c>
      <c r="L177" s="20">
        <v>40.83</v>
      </c>
    </row>
    <row r="178" spans="1:12" ht="15" x14ac:dyDescent="0.25">
      <c r="A178" s="22"/>
      <c r="B178" s="23"/>
      <c r="C178" s="24"/>
      <c r="D178" s="25"/>
      <c r="E178" s="26" t="s">
        <v>58</v>
      </c>
      <c r="F178" s="27">
        <v>30</v>
      </c>
      <c r="G178" s="27">
        <v>0.6</v>
      </c>
      <c r="H178" s="27">
        <v>0.13</v>
      </c>
      <c r="I178" s="27">
        <v>5.37</v>
      </c>
      <c r="J178" s="27">
        <v>27.3</v>
      </c>
      <c r="K178" s="28">
        <v>7</v>
      </c>
      <c r="L178" s="27">
        <v>7.2</v>
      </c>
    </row>
    <row r="179" spans="1:12" ht="15" x14ac:dyDescent="0.25">
      <c r="A179" s="22"/>
      <c r="B179" s="23"/>
      <c r="C179" s="24"/>
      <c r="D179" s="29" t="s">
        <v>25</v>
      </c>
      <c r="E179" s="26" t="s">
        <v>46</v>
      </c>
      <c r="F179" s="27">
        <v>200</v>
      </c>
      <c r="G179" s="27">
        <v>0.2</v>
      </c>
      <c r="H179" s="27">
        <v>0</v>
      </c>
      <c r="I179" s="27">
        <v>10</v>
      </c>
      <c r="J179" s="27">
        <v>49.3</v>
      </c>
      <c r="K179" s="28">
        <v>20</v>
      </c>
      <c r="L179" s="27">
        <v>1.8</v>
      </c>
    </row>
    <row r="180" spans="1:12" ht="15" x14ac:dyDescent="0.25">
      <c r="A180" s="22"/>
      <c r="B180" s="23"/>
      <c r="C180" s="24"/>
      <c r="D180" s="29" t="s">
        <v>26</v>
      </c>
      <c r="E180" s="26" t="s">
        <v>51</v>
      </c>
      <c r="F180" s="27">
        <v>49</v>
      </c>
      <c r="G180" s="27"/>
      <c r="H180" s="27"/>
      <c r="I180" s="27"/>
      <c r="J180" s="27"/>
      <c r="K180" s="28" t="s">
        <v>42</v>
      </c>
      <c r="L180" s="27">
        <v>2.64</v>
      </c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 t="s">
        <v>44</v>
      </c>
      <c r="F182" s="27">
        <v>100</v>
      </c>
      <c r="G182" s="27">
        <v>0</v>
      </c>
      <c r="H182" s="27">
        <v>0</v>
      </c>
      <c r="I182" s="27">
        <v>9</v>
      </c>
      <c r="J182" s="27">
        <v>48</v>
      </c>
      <c r="K182" s="28" t="s">
        <v>42</v>
      </c>
      <c r="L182" s="27">
        <v>11.16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30"/>
      <c r="B184" s="31"/>
      <c r="C184" s="32"/>
      <c r="D184" s="33" t="s">
        <v>28</v>
      </c>
      <c r="E184" s="34"/>
      <c r="F184" s="35">
        <f>SUM(F177:F183)</f>
        <v>629</v>
      </c>
      <c r="G184" s="35">
        <f t="shared" ref="G184:J184" si="30">SUM(G177:G183)</f>
        <v>7.1</v>
      </c>
      <c r="H184" s="35">
        <f t="shared" si="30"/>
        <v>8.07</v>
      </c>
      <c r="I184" s="35">
        <f t="shared" si="30"/>
        <v>32.31</v>
      </c>
      <c r="J184" s="35">
        <f t="shared" si="30"/>
        <v>332.71000000000004</v>
      </c>
      <c r="K184" s="36"/>
      <c r="L184" s="35">
        <f t="shared" ref="L184" si="31">SUM(L177:L183)</f>
        <v>63.629999999999995</v>
      </c>
    </row>
    <row r="185" spans="1:12" ht="15" x14ac:dyDescent="0.25">
      <c r="A185" s="37">
        <f>A177</f>
        <v>2</v>
      </c>
      <c r="B185" s="38">
        <f>B177</f>
        <v>4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31</v>
      </c>
      <c r="E186" s="26" t="s">
        <v>48</v>
      </c>
      <c r="F186" s="27">
        <v>200</v>
      </c>
      <c r="G186" s="27">
        <v>10.1</v>
      </c>
      <c r="H186" s="27">
        <v>12.3</v>
      </c>
      <c r="I186" s="27">
        <v>25.3</v>
      </c>
      <c r="J186" s="27">
        <v>220.3</v>
      </c>
      <c r="K186" s="28">
        <v>4</v>
      </c>
      <c r="L186" s="27">
        <v>17.420000000000002</v>
      </c>
    </row>
    <row r="187" spans="1:12" ht="15" x14ac:dyDescent="0.25">
      <c r="A187" s="22"/>
      <c r="B187" s="23"/>
      <c r="C187" s="24"/>
      <c r="D187" s="29" t="s">
        <v>32</v>
      </c>
      <c r="E187" s="26" t="s">
        <v>77</v>
      </c>
      <c r="F187" s="27">
        <v>200</v>
      </c>
      <c r="G187" s="27">
        <v>6.3</v>
      </c>
      <c r="H187" s="27">
        <v>7</v>
      </c>
      <c r="I187" s="27">
        <v>19.3</v>
      </c>
      <c r="J187" s="27">
        <v>220.2</v>
      </c>
      <c r="K187" s="28">
        <v>40</v>
      </c>
      <c r="L187" s="27">
        <v>14.07</v>
      </c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 t="s">
        <v>41</v>
      </c>
      <c r="F189" s="27">
        <v>200</v>
      </c>
      <c r="G189" s="27">
        <v>1.07</v>
      </c>
      <c r="H189" s="27">
        <v>0</v>
      </c>
      <c r="I189" s="27">
        <v>16.2</v>
      </c>
      <c r="J189" s="27">
        <v>79.3</v>
      </c>
      <c r="K189" s="28" t="s">
        <v>42</v>
      </c>
      <c r="L189" s="27">
        <v>18</v>
      </c>
    </row>
    <row r="190" spans="1:12" ht="15" x14ac:dyDescent="0.25">
      <c r="A190" s="22"/>
      <c r="B190" s="23"/>
      <c r="C190" s="24"/>
      <c r="D190" s="29" t="s">
        <v>35</v>
      </c>
      <c r="E190" s="26" t="s">
        <v>50</v>
      </c>
      <c r="F190" s="27">
        <v>40</v>
      </c>
      <c r="G190" s="27">
        <v>2.12</v>
      </c>
      <c r="H190" s="27">
        <v>0.36</v>
      </c>
      <c r="I190" s="27">
        <v>14.08</v>
      </c>
      <c r="J190" s="27">
        <v>59</v>
      </c>
      <c r="K190" s="28" t="s">
        <v>42</v>
      </c>
      <c r="L190" s="27">
        <v>2.64</v>
      </c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 t="s">
        <v>44</v>
      </c>
      <c r="F192" s="27">
        <v>100</v>
      </c>
      <c r="G192" s="27">
        <v>0</v>
      </c>
      <c r="H192" s="27">
        <v>0</v>
      </c>
      <c r="I192" s="27">
        <v>9</v>
      </c>
      <c r="J192" s="27">
        <v>48</v>
      </c>
      <c r="K192" s="28" t="s">
        <v>42</v>
      </c>
      <c r="L192" s="27">
        <v>11.5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740</v>
      </c>
      <c r="G194" s="35">
        <f t="shared" ref="G194:J194" si="32">SUM(G185:G193)</f>
        <v>19.59</v>
      </c>
      <c r="H194" s="35">
        <f t="shared" si="32"/>
        <v>19.66</v>
      </c>
      <c r="I194" s="35">
        <f t="shared" si="32"/>
        <v>83.88</v>
      </c>
      <c r="J194" s="35">
        <f t="shared" si="32"/>
        <v>626.79999999999995</v>
      </c>
      <c r="K194" s="36"/>
      <c r="L194" s="35">
        <f t="shared" ref="L194" si="33">SUM(L185:L193)</f>
        <v>63.63</v>
      </c>
    </row>
    <row r="195" spans="1:12" ht="15.75" thickBot="1" x14ac:dyDescent="0.25">
      <c r="A195" s="40">
        <f>A177</f>
        <v>2</v>
      </c>
      <c r="B195" s="41">
        <f>B177</f>
        <v>4</v>
      </c>
      <c r="C195" s="54" t="s">
        <v>37</v>
      </c>
      <c r="D195" s="55"/>
      <c r="E195" s="42"/>
      <c r="F195" s="43">
        <f>F184+F194</f>
        <v>1369</v>
      </c>
      <c r="G195" s="43">
        <f t="shared" ref="G195:L195" si="34">G184+G194</f>
        <v>26.689999999999998</v>
      </c>
      <c r="H195" s="43">
        <f t="shared" si="34"/>
        <v>27.73</v>
      </c>
      <c r="I195" s="43">
        <f t="shared" si="34"/>
        <v>116.19</v>
      </c>
      <c r="J195" s="43">
        <f t="shared" si="34"/>
        <v>959.51</v>
      </c>
      <c r="K195" s="43"/>
      <c r="L195" s="43">
        <f t="shared" si="34"/>
        <v>127.25999999999999</v>
      </c>
    </row>
    <row r="196" spans="1:12" ht="15" x14ac:dyDescent="0.25">
      <c r="A196" s="15">
        <v>2</v>
      </c>
      <c r="B196" s="16">
        <v>5</v>
      </c>
      <c r="C196" s="17" t="s">
        <v>23</v>
      </c>
      <c r="D196" s="18" t="s">
        <v>24</v>
      </c>
      <c r="E196" s="19" t="s">
        <v>57</v>
      </c>
      <c r="F196" s="20">
        <v>150</v>
      </c>
      <c r="G196" s="20">
        <v>8.3000000000000007</v>
      </c>
      <c r="H196" s="20">
        <v>9.3000000000000007</v>
      </c>
      <c r="I196" s="20">
        <v>3.3</v>
      </c>
      <c r="J196" s="20">
        <v>115.3</v>
      </c>
      <c r="K196" s="21">
        <v>46</v>
      </c>
      <c r="L196" s="20">
        <v>24.32</v>
      </c>
    </row>
    <row r="197" spans="1:12" ht="15" x14ac:dyDescent="0.25">
      <c r="A197" s="22"/>
      <c r="B197" s="23"/>
      <c r="C197" s="24"/>
      <c r="D197" s="25"/>
      <c r="E197" s="26" t="s">
        <v>78</v>
      </c>
      <c r="F197" s="27">
        <v>200</v>
      </c>
      <c r="G197" s="27">
        <v>6.48</v>
      </c>
      <c r="H197" s="27">
        <v>8.3000000000000007</v>
      </c>
      <c r="I197" s="27">
        <v>32.1</v>
      </c>
      <c r="J197" s="27">
        <v>176.4</v>
      </c>
      <c r="K197" s="28">
        <v>10</v>
      </c>
      <c r="L197" s="27">
        <v>7.17</v>
      </c>
    </row>
    <row r="198" spans="1:12" ht="15" x14ac:dyDescent="0.25">
      <c r="A198" s="22"/>
      <c r="B198" s="23"/>
      <c r="C198" s="24"/>
      <c r="D198" s="29" t="s">
        <v>25</v>
      </c>
      <c r="E198" s="26" t="s">
        <v>41</v>
      </c>
      <c r="F198" s="27">
        <v>200</v>
      </c>
      <c r="G198" s="27">
        <v>1.07</v>
      </c>
      <c r="H198" s="27">
        <v>0</v>
      </c>
      <c r="I198" s="27">
        <v>16.2</v>
      </c>
      <c r="J198" s="27">
        <v>79.3</v>
      </c>
      <c r="K198" s="28" t="s">
        <v>42</v>
      </c>
      <c r="L198" s="27">
        <v>18</v>
      </c>
    </row>
    <row r="199" spans="1:12" ht="15" x14ac:dyDescent="0.25">
      <c r="A199" s="22"/>
      <c r="B199" s="23"/>
      <c r="C199" s="24"/>
      <c r="D199" s="29" t="s">
        <v>26</v>
      </c>
      <c r="E199" s="26" t="s">
        <v>50</v>
      </c>
      <c r="F199" s="27">
        <v>40</v>
      </c>
      <c r="G199" s="27">
        <v>2.12</v>
      </c>
      <c r="H199" s="27">
        <v>0.36</v>
      </c>
      <c r="I199" s="27">
        <v>14.08</v>
      </c>
      <c r="J199" s="27">
        <v>59</v>
      </c>
      <c r="K199" s="28" t="s">
        <v>42</v>
      </c>
      <c r="L199" s="27">
        <v>2.64</v>
      </c>
    </row>
    <row r="200" spans="1:12" ht="15" x14ac:dyDescent="0.25">
      <c r="A200" s="22"/>
      <c r="B200" s="23"/>
      <c r="C200" s="24"/>
      <c r="D200" s="29" t="s">
        <v>27</v>
      </c>
      <c r="E200" s="26" t="s">
        <v>44</v>
      </c>
      <c r="F200" s="27">
        <v>100</v>
      </c>
      <c r="G200" s="27">
        <v>0.49</v>
      </c>
      <c r="H200" s="27">
        <v>0</v>
      </c>
      <c r="I200" s="27">
        <v>9.2799999999999994</v>
      </c>
      <c r="J200" s="27">
        <v>53.94</v>
      </c>
      <c r="K200" s="28" t="s">
        <v>42</v>
      </c>
      <c r="L200" s="27">
        <v>11.5</v>
      </c>
    </row>
    <row r="201" spans="1:12" ht="15" x14ac:dyDescent="0.25">
      <c r="A201" s="22"/>
      <c r="B201" s="23"/>
      <c r="C201" s="24"/>
      <c r="D201" s="25"/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5"/>
      <c r="E202" s="26"/>
      <c r="F202" s="27"/>
      <c r="G202" s="27"/>
      <c r="H202" s="27"/>
      <c r="I202" s="27"/>
      <c r="J202" s="27"/>
      <c r="K202" s="28"/>
      <c r="L202" s="27"/>
    </row>
    <row r="203" spans="1:12" ht="15.75" customHeight="1" x14ac:dyDescent="0.25">
      <c r="A203" s="30"/>
      <c r="B203" s="31"/>
      <c r="C203" s="32"/>
      <c r="D203" s="33" t="s">
        <v>28</v>
      </c>
      <c r="E203" s="34"/>
      <c r="F203" s="35">
        <f>SUM(F196:F202)</f>
        <v>690</v>
      </c>
      <c r="G203" s="35">
        <f t="shared" ref="G203:J203" si="35">SUM(G196:G202)</f>
        <v>18.46</v>
      </c>
      <c r="H203" s="35">
        <f t="shared" si="35"/>
        <v>17.96</v>
      </c>
      <c r="I203" s="35">
        <f t="shared" si="35"/>
        <v>74.959999999999994</v>
      </c>
      <c r="J203" s="35">
        <f t="shared" si="35"/>
        <v>483.94</v>
      </c>
      <c r="K203" s="36"/>
      <c r="L203" s="35">
        <f t="shared" ref="L203" si="36">SUM(L196:L202)</f>
        <v>63.63</v>
      </c>
    </row>
    <row r="204" spans="1:12" ht="15" x14ac:dyDescent="0.25">
      <c r="A204" s="37">
        <f>A196</f>
        <v>2</v>
      </c>
      <c r="B204" s="38">
        <f>B196</f>
        <v>5</v>
      </c>
      <c r="C204" s="39" t="s">
        <v>29</v>
      </c>
      <c r="D204" s="29" t="s">
        <v>30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9" t="s">
        <v>31</v>
      </c>
      <c r="E205" s="26" t="s">
        <v>59</v>
      </c>
      <c r="F205" s="27">
        <v>200</v>
      </c>
      <c r="G205" s="27">
        <v>4.2</v>
      </c>
      <c r="H205" s="27">
        <v>6.1</v>
      </c>
      <c r="I205" s="27">
        <v>15.1</v>
      </c>
      <c r="J205" s="27">
        <v>175</v>
      </c>
      <c r="K205" s="28">
        <v>35</v>
      </c>
      <c r="L205" s="27">
        <v>13.23</v>
      </c>
    </row>
    <row r="206" spans="1:12" ht="15" x14ac:dyDescent="0.25">
      <c r="A206" s="22"/>
      <c r="B206" s="23"/>
      <c r="C206" s="24"/>
      <c r="D206" s="29" t="s">
        <v>32</v>
      </c>
      <c r="E206" s="26" t="s">
        <v>56</v>
      </c>
      <c r="F206" s="27">
        <v>225</v>
      </c>
      <c r="G206" s="27">
        <v>4</v>
      </c>
      <c r="H206" s="27">
        <v>4</v>
      </c>
      <c r="I206" s="27">
        <v>22.9</v>
      </c>
      <c r="J206" s="27">
        <v>240</v>
      </c>
      <c r="K206" s="28">
        <v>9</v>
      </c>
      <c r="L206" s="27">
        <v>34.39</v>
      </c>
    </row>
    <row r="207" spans="1:12" ht="15" x14ac:dyDescent="0.25">
      <c r="A207" s="22"/>
      <c r="B207" s="23"/>
      <c r="C207" s="24"/>
      <c r="D207" s="29" t="s">
        <v>33</v>
      </c>
      <c r="E207" s="26"/>
      <c r="F207" s="27"/>
      <c r="G207" s="27"/>
      <c r="H207" s="27"/>
      <c r="I207" s="27"/>
      <c r="J207" s="27"/>
      <c r="K207" s="28"/>
      <c r="L207" s="27"/>
    </row>
    <row r="208" spans="1:12" ht="15" x14ac:dyDescent="0.25">
      <c r="A208" s="22"/>
      <c r="B208" s="23"/>
      <c r="C208" s="24"/>
      <c r="D208" s="29" t="s">
        <v>34</v>
      </c>
      <c r="E208" s="26" t="s">
        <v>46</v>
      </c>
      <c r="F208" s="27">
        <v>200</v>
      </c>
      <c r="G208" s="27">
        <v>0.2</v>
      </c>
      <c r="H208" s="27">
        <v>0</v>
      </c>
      <c r="I208" s="27">
        <v>6.4</v>
      </c>
      <c r="J208" s="27">
        <v>26.8</v>
      </c>
      <c r="K208" s="28">
        <v>20</v>
      </c>
      <c r="L208" s="27">
        <v>1.88</v>
      </c>
    </row>
    <row r="209" spans="1:12" ht="15" x14ac:dyDescent="0.25">
      <c r="A209" s="22"/>
      <c r="B209" s="23"/>
      <c r="C209" s="24"/>
      <c r="D209" s="29" t="s">
        <v>35</v>
      </c>
      <c r="E209" s="26" t="s">
        <v>50</v>
      </c>
      <c r="F209" s="27">
        <v>40</v>
      </c>
      <c r="G209" s="27">
        <v>2.12</v>
      </c>
      <c r="H209" s="27">
        <v>0.36</v>
      </c>
      <c r="I209" s="27">
        <v>14.08</v>
      </c>
      <c r="J209" s="27">
        <v>59</v>
      </c>
      <c r="K209" s="28" t="s">
        <v>42</v>
      </c>
      <c r="L209" s="27">
        <v>2.64</v>
      </c>
    </row>
    <row r="210" spans="1:12" ht="15" x14ac:dyDescent="0.25">
      <c r="A210" s="22"/>
      <c r="B210" s="23"/>
      <c r="C210" s="24"/>
      <c r="D210" s="29" t="s">
        <v>36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25"/>
      <c r="E211" s="26" t="s">
        <v>44</v>
      </c>
      <c r="F211" s="27">
        <v>100</v>
      </c>
      <c r="G211" s="27">
        <v>0.49</v>
      </c>
      <c r="H211" s="27">
        <v>0</v>
      </c>
      <c r="I211" s="27">
        <v>9.2799999999999994</v>
      </c>
      <c r="J211" s="27">
        <v>53.94</v>
      </c>
      <c r="K211" s="28" t="s">
        <v>42</v>
      </c>
      <c r="L211" s="27">
        <v>11.5</v>
      </c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30"/>
      <c r="B213" s="31"/>
      <c r="C213" s="32"/>
      <c r="D213" s="33" t="s">
        <v>28</v>
      </c>
      <c r="E213" s="34"/>
      <c r="F213" s="35">
        <f>SUM(F204:F212)</f>
        <v>765</v>
      </c>
      <c r="G213" s="35">
        <f t="shared" ref="G213:J213" si="37">SUM(G204:G212)</f>
        <v>11.01</v>
      </c>
      <c r="H213" s="35">
        <f t="shared" si="37"/>
        <v>10.459999999999999</v>
      </c>
      <c r="I213" s="35">
        <f t="shared" si="37"/>
        <v>67.759999999999991</v>
      </c>
      <c r="J213" s="35">
        <f t="shared" si="37"/>
        <v>554.74</v>
      </c>
      <c r="K213" s="36"/>
      <c r="L213" s="35">
        <f t="shared" ref="L213" si="38">SUM(L204:L212)</f>
        <v>63.640000000000008</v>
      </c>
    </row>
    <row r="214" spans="1:12" ht="15.75" thickBot="1" x14ac:dyDescent="0.25">
      <c r="A214" s="47">
        <f>A196</f>
        <v>2</v>
      </c>
      <c r="B214" s="48">
        <f>B196</f>
        <v>5</v>
      </c>
      <c r="C214" s="56" t="s">
        <v>37</v>
      </c>
      <c r="D214" s="57"/>
      <c r="E214" s="49"/>
      <c r="F214" s="50">
        <f>F203+F213</f>
        <v>1455</v>
      </c>
      <c r="G214" s="50">
        <f t="shared" ref="G214:L214" si="39">G203+G213</f>
        <v>29.47</v>
      </c>
      <c r="H214" s="50">
        <f t="shared" si="39"/>
        <v>28.42</v>
      </c>
      <c r="I214" s="50">
        <f t="shared" si="39"/>
        <v>142.71999999999997</v>
      </c>
      <c r="J214" s="50">
        <f t="shared" si="39"/>
        <v>1038.68</v>
      </c>
      <c r="K214" s="50"/>
      <c r="L214" s="50">
        <f t="shared" si="39"/>
        <v>127.27000000000001</v>
      </c>
    </row>
    <row r="215" spans="1:12" ht="15" x14ac:dyDescent="0.25">
      <c r="A215" s="15">
        <v>2</v>
      </c>
      <c r="B215" s="16">
        <v>6</v>
      </c>
      <c r="C215" s="17" t="s">
        <v>23</v>
      </c>
      <c r="D215" s="18" t="s">
        <v>24</v>
      </c>
      <c r="E215" s="19" t="s">
        <v>39</v>
      </c>
      <c r="F215" s="20">
        <v>200</v>
      </c>
      <c r="G215" s="20">
        <v>4.2</v>
      </c>
      <c r="H215" s="20">
        <v>6.1</v>
      </c>
      <c r="I215" s="20">
        <v>15.1</v>
      </c>
      <c r="J215" s="20">
        <v>175</v>
      </c>
      <c r="K215" s="21">
        <v>35</v>
      </c>
      <c r="L215" s="20">
        <v>14.98</v>
      </c>
    </row>
    <row r="216" spans="1:12" ht="15" x14ac:dyDescent="0.25">
      <c r="A216" s="22"/>
      <c r="B216" s="23"/>
      <c r="C216" s="24"/>
      <c r="D216" s="25"/>
      <c r="E216" s="26" t="s">
        <v>40</v>
      </c>
      <c r="F216" s="27">
        <v>40</v>
      </c>
      <c r="G216" s="27">
        <v>4.4000000000000004</v>
      </c>
      <c r="H216" s="27">
        <v>5.9</v>
      </c>
      <c r="I216" s="27">
        <v>0.74</v>
      </c>
      <c r="J216" s="27">
        <v>180</v>
      </c>
      <c r="K216" s="28">
        <v>8</v>
      </c>
      <c r="L216" s="27">
        <v>9.91</v>
      </c>
    </row>
    <row r="217" spans="1:12" ht="15" x14ac:dyDescent="0.25">
      <c r="A217" s="22"/>
      <c r="B217" s="23"/>
      <c r="C217" s="24"/>
      <c r="D217" s="29" t="s">
        <v>25</v>
      </c>
      <c r="E217" s="26" t="s">
        <v>41</v>
      </c>
      <c r="F217" s="27">
        <v>200</v>
      </c>
      <c r="G217" s="27">
        <v>1.07</v>
      </c>
      <c r="H217" s="27">
        <v>0</v>
      </c>
      <c r="I217" s="27">
        <v>16.2</v>
      </c>
      <c r="J217" s="27">
        <v>79.3</v>
      </c>
      <c r="K217" s="28" t="s">
        <v>42</v>
      </c>
      <c r="L217" s="27">
        <v>18</v>
      </c>
    </row>
    <row r="218" spans="1:12" ht="15" x14ac:dyDescent="0.25">
      <c r="A218" s="22"/>
      <c r="B218" s="23"/>
      <c r="C218" s="24"/>
      <c r="D218" s="29" t="s">
        <v>26</v>
      </c>
      <c r="E218" s="26" t="s">
        <v>50</v>
      </c>
      <c r="F218" s="27">
        <v>40</v>
      </c>
      <c r="G218" s="27">
        <v>2.12</v>
      </c>
      <c r="H218" s="27">
        <v>0.36</v>
      </c>
      <c r="I218" s="27">
        <v>14.08</v>
      </c>
      <c r="J218" s="27">
        <v>59</v>
      </c>
      <c r="K218" s="28" t="s">
        <v>42</v>
      </c>
      <c r="L218" s="27">
        <v>2.64</v>
      </c>
    </row>
    <row r="219" spans="1:12" ht="15" x14ac:dyDescent="0.25">
      <c r="A219" s="22"/>
      <c r="B219" s="23"/>
      <c r="C219" s="24"/>
      <c r="D219" s="29" t="s">
        <v>27</v>
      </c>
      <c r="E219" s="26" t="s">
        <v>44</v>
      </c>
      <c r="F219" s="27">
        <v>100</v>
      </c>
      <c r="G219" s="27">
        <v>0.49</v>
      </c>
      <c r="H219" s="27">
        <v>0</v>
      </c>
      <c r="I219" s="27">
        <v>9.2799999999999994</v>
      </c>
      <c r="J219" s="27">
        <v>53.94</v>
      </c>
      <c r="K219" s="28" t="s">
        <v>42</v>
      </c>
      <c r="L219" s="27">
        <v>11.5</v>
      </c>
    </row>
    <row r="220" spans="1:12" ht="15" x14ac:dyDescent="0.25">
      <c r="A220" s="22"/>
      <c r="B220" s="23"/>
      <c r="C220" s="24"/>
      <c r="D220" s="25"/>
      <c r="E220" s="26" t="s">
        <v>52</v>
      </c>
      <c r="F220" s="27">
        <v>20</v>
      </c>
      <c r="G220" s="27">
        <v>0.4</v>
      </c>
      <c r="H220" s="27">
        <v>0.3</v>
      </c>
      <c r="I220" s="27">
        <v>5</v>
      </c>
      <c r="J220" s="27">
        <v>20</v>
      </c>
      <c r="K220" s="28" t="s">
        <v>42</v>
      </c>
      <c r="L220" s="27">
        <v>6.6</v>
      </c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30"/>
      <c r="B222" s="31"/>
      <c r="C222" s="32"/>
      <c r="D222" s="33" t="s">
        <v>28</v>
      </c>
      <c r="E222" s="34"/>
      <c r="F222" s="35">
        <f>SUM(F215:F221)</f>
        <v>600</v>
      </c>
      <c r="G222" s="35">
        <f t="shared" ref="G222:J222" si="40">SUM(G215:G221)</f>
        <v>12.680000000000003</v>
      </c>
      <c r="H222" s="35">
        <f t="shared" si="40"/>
        <v>12.66</v>
      </c>
      <c r="I222" s="35">
        <f t="shared" si="40"/>
        <v>60.4</v>
      </c>
      <c r="J222" s="35">
        <f t="shared" si="40"/>
        <v>567.24</v>
      </c>
      <c r="K222" s="36"/>
      <c r="L222" s="35">
        <f t="shared" ref="L222" si="41">SUM(L215:L221)</f>
        <v>63.63</v>
      </c>
    </row>
    <row r="223" spans="1:12" ht="15" x14ac:dyDescent="0.25">
      <c r="A223" s="37">
        <f>A215</f>
        <v>2</v>
      </c>
      <c r="B223" s="38">
        <f>B215</f>
        <v>6</v>
      </c>
      <c r="C223" s="39" t="s">
        <v>29</v>
      </c>
      <c r="D223" s="29" t="s">
        <v>30</v>
      </c>
      <c r="E223" s="26"/>
      <c r="F223" s="27"/>
      <c r="G223" s="27"/>
      <c r="H223" s="27"/>
      <c r="I223" s="27"/>
      <c r="J223" s="27"/>
      <c r="K223" s="28"/>
      <c r="L223" s="27"/>
    </row>
    <row r="224" spans="1:12" ht="15" x14ac:dyDescent="0.25">
      <c r="A224" s="22"/>
      <c r="B224" s="23"/>
      <c r="C224" s="24"/>
      <c r="D224" s="29" t="s">
        <v>31</v>
      </c>
      <c r="E224" s="26" t="s">
        <v>45</v>
      </c>
      <c r="F224" s="27">
        <v>200</v>
      </c>
      <c r="G224" s="27">
        <v>9.1999999999999993</v>
      </c>
      <c r="H224" s="27">
        <v>9</v>
      </c>
      <c r="I224" s="27">
        <v>28.3</v>
      </c>
      <c r="J224" s="27">
        <v>177</v>
      </c>
      <c r="K224" s="28">
        <v>27</v>
      </c>
      <c r="L224" s="27">
        <v>15.42</v>
      </c>
    </row>
    <row r="225" spans="1:12" ht="15" x14ac:dyDescent="0.25">
      <c r="A225" s="22"/>
      <c r="B225" s="23"/>
      <c r="C225" s="24"/>
      <c r="D225" s="29" t="s">
        <v>32</v>
      </c>
      <c r="E225" s="26" t="s">
        <v>75</v>
      </c>
      <c r="F225" s="27">
        <v>183.75</v>
      </c>
      <c r="G225" s="27">
        <v>8.1</v>
      </c>
      <c r="H225" s="27">
        <v>6.3</v>
      </c>
      <c r="I225" s="27">
        <v>21.3</v>
      </c>
      <c r="J225" s="27">
        <v>173.57</v>
      </c>
      <c r="K225" s="28">
        <v>4</v>
      </c>
      <c r="L225" s="27">
        <v>32.19</v>
      </c>
    </row>
    <row r="226" spans="1:12" ht="15" x14ac:dyDescent="0.25">
      <c r="A226" s="22"/>
      <c r="B226" s="23"/>
      <c r="C226" s="24"/>
      <c r="D226" s="29" t="s">
        <v>33</v>
      </c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22"/>
      <c r="B227" s="23"/>
      <c r="C227" s="24"/>
      <c r="D227" s="29" t="s">
        <v>34</v>
      </c>
      <c r="E227" s="26" t="s">
        <v>46</v>
      </c>
      <c r="F227" s="27">
        <v>200</v>
      </c>
      <c r="G227" s="27">
        <v>0.2</v>
      </c>
      <c r="H227" s="27">
        <v>0</v>
      </c>
      <c r="I227" s="27">
        <v>6.4</v>
      </c>
      <c r="J227" s="27">
        <v>26.8</v>
      </c>
      <c r="K227" s="28">
        <v>20</v>
      </c>
      <c r="L227" s="27">
        <v>1.88</v>
      </c>
    </row>
    <row r="228" spans="1:12" ht="15" x14ac:dyDescent="0.25">
      <c r="A228" s="22"/>
      <c r="B228" s="23"/>
      <c r="C228" s="24"/>
      <c r="D228" s="29" t="s">
        <v>35</v>
      </c>
      <c r="E228" s="26" t="s">
        <v>50</v>
      </c>
      <c r="F228" s="27">
        <v>40</v>
      </c>
      <c r="G228" s="27">
        <v>2.12</v>
      </c>
      <c r="H228" s="27">
        <v>0.36</v>
      </c>
      <c r="I228" s="27">
        <v>14.08</v>
      </c>
      <c r="J228" s="27">
        <v>59</v>
      </c>
      <c r="K228" s="28" t="s">
        <v>42</v>
      </c>
      <c r="L228" s="27">
        <v>2.64</v>
      </c>
    </row>
    <row r="229" spans="1:12" ht="14.45" customHeight="1" x14ac:dyDescent="0.25">
      <c r="A229" s="22"/>
      <c r="B229" s="23"/>
      <c r="C229" s="24"/>
      <c r="D229" s="29" t="s">
        <v>36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5"/>
      <c r="E230" s="26" t="s">
        <v>44</v>
      </c>
      <c r="F230" s="27">
        <v>100</v>
      </c>
      <c r="G230" s="27">
        <v>0.49</v>
      </c>
      <c r="H230" s="27">
        <v>0</v>
      </c>
      <c r="I230" s="27">
        <v>9.2799999999999994</v>
      </c>
      <c r="J230" s="27">
        <v>53.94</v>
      </c>
      <c r="K230" s="28" t="s">
        <v>42</v>
      </c>
      <c r="L230" s="27">
        <v>11.5</v>
      </c>
    </row>
    <row r="231" spans="1:12" ht="15" x14ac:dyDescent="0.25">
      <c r="A231" s="22"/>
      <c r="B231" s="23"/>
      <c r="C231" s="24"/>
      <c r="D231" s="25"/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30"/>
      <c r="B232" s="31"/>
      <c r="C232" s="32"/>
      <c r="D232" s="33" t="s">
        <v>28</v>
      </c>
      <c r="E232" s="34"/>
      <c r="F232" s="35">
        <f>SUM(F223:F231)</f>
        <v>723.75</v>
      </c>
      <c r="G232" s="35">
        <f t="shared" ref="G232:J232" si="42">SUM(G223:G231)</f>
        <v>20.109999999999996</v>
      </c>
      <c r="H232" s="35">
        <f t="shared" si="42"/>
        <v>15.66</v>
      </c>
      <c r="I232" s="35">
        <f t="shared" si="42"/>
        <v>79.36</v>
      </c>
      <c r="J232" s="35">
        <f t="shared" si="42"/>
        <v>490.31</v>
      </c>
      <c r="K232" s="36"/>
      <c r="L232" s="35">
        <f t="shared" ref="L232" si="43">SUM(L223:L231)</f>
        <v>63.63</v>
      </c>
    </row>
    <row r="233" spans="1:12" ht="15.75" thickBot="1" x14ac:dyDescent="0.25">
      <c r="A233" s="40">
        <f>A215</f>
        <v>2</v>
      </c>
      <c r="B233" s="41">
        <f>B215</f>
        <v>6</v>
      </c>
      <c r="C233" s="54" t="s">
        <v>37</v>
      </c>
      <c r="D233" s="55"/>
      <c r="E233" s="42"/>
      <c r="F233" s="43">
        <f>F222+F232</f>
        <v>1323.75</v>
      </c>
      <c r="G233" s="43">
        <f t="shared" ref="G233:J233" si="44">G222+G232</f>
        <v>32.79</v>
      </c>
      <c r="H233" s="43">
        <f t="shared" si="44"/>
        <v>28.32</v>
      </c>
      <c r="I233" s="43">
        <f t="shared" si="44"/>
        <v>139.76</v>
      </c>
      <c r="J233" s="43">
        <f t="shared" si="44"/>
        <v>1057.55</v>
      </c>
      <c r="K233" s="43"/>
      <c r="L233" s="43">
        <f t="shared" ref="L233" si="45">L222+L232</f>
        <v>127.26</v>
      </c>
    </row>
    <row r="234" spans="1:12" ht="13.5" thickBot="1" x14ac:dyDescent="0.25">
      <c r="A234" s="51"/>
      <c r="B234" s="52"/>
      <c r="C234" s="58" t="s">
        <v>38</v>
      </c>
      <c r="D234" s="58"/>
      <c r="E234" s="58"/>
      <c r="F234" s="53">
        <f>(F24+F43+F62+F81+F100+F138+F157+F176+F195+F214)/(IF(F24=0,0,1)+IF(F43=0,0,1)+IF(F62=0,0,1)+IF(F81=0,0,1)+IF(F100=0,0,1)+IF(F138=0,0,1)+IF(F157=0,0,1)+IF(F176=0,0,1)+IF(F195=0,0,1)+IF(F214=0,0,1))</f>
        <v>1261.6410000000001</v>
      </c>
      <c r="G234" s="53">
        <f>(G24+G43+G62+G81+G100+G138+G157+G176+G195+G214)/(IF(G24=0,0,1)+IF(G43=0,0,1)+IF(G62=0,0,1)+IF(G81=0,0,1)+IF(G100=0,0,1)+IF(G138=0,0,1)+IF(G157=0,0,1)+IF(G176=0,0,1)+IF(G195=0,0,1)+IF(G214=0,0,1))</f>
        <v>33.222999999999999</v>
      </c>
      <c r="H234" s="53">
        <f>(H24+H43+H62+H81+H100+H138+H157+H176+H195+H214)/(IF(H24=0,0,1)+IF(H43=0,0,1)+IF(H62=0,0,1)+IF(H81=0,0,1)+IF(H100=0,0,1)+IF(H138=0,0,1)+IF(H157=0,0,1)+IF(H176=0,0,1)+IF(H195=0,0,1)+IF(H214=0,0,1))</f>
        <v>33.841999999999999</v>
      </c>
      <c r="I234" s="53">
        <f>(I24+I43+I62+I81+I100+I138+I157+I176+I195+I214)/(IF(I24=0,0,1)+IF(I43=0,0,1)+IF(I62=0,0,1)+IF(I81=0,0,1)+IF(I100=0,0,1)+IF(I138=0,0,1)+IF(I157=0,0,1)+IF(I176=0,0,1)+IF(I195=0,0,1)+IF(I214=0,0,1))</f>
        <v>137.495</v>
      </c>
      <c r="J234" s="53">
        <f>(J24+J43+J62+J81+J100+J138+J157+J176+J195+J214)/(IF(J24=0,0,1)+IF(J43=0,0,1)+IF(J62=0,0,1)+IF(J81=0,0,1)+IF(J100=0,0,1)+IF(J138=0,0,1)+IF(J157=0,0,1)+IF(J176=0,0,1)+IF(J195=0,0,1)+IF(J214=0,0,1))</f>
        <v>994.59700000000009</v>
      </c>
      <c r="K234" s="53"/>
      <c r="L234" s="53">
        <f>(L24+L43+L62+L81+L100+L138+L157+L176+L195+L214)/(IF(L24=0,0,1)+IF(L43=0,0,1)+IF(L62=0,0,1)+IF(L81=0,0,1)+IF(L100=0,0,1)+IF(L138=0,0,1)+IF(L157=0,0,1)+IF(L176=0,0,1)+IF(L195=0,0,1)+IF(L214=0,0,1))</f>
        <v>131.09144999999998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14:D214"/>
    <mergeCell ref="C234:E234"/>
    <mergeCell ref="C81:D81"/>
    <mergeCell ref="C100:D100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2025-05-13T10:42:15Z</cp:lastPrinted>
  <dcterms:created xsi:type="dcterms:W3CDTF">2015-06-05T18:19:34Z</dcterms:created>
  <dcterms:modified xsi:type="dcterms:W3CDTF">2025-06-24T12:58:54Z</dcterms:modified>
</cp:coreProperties>
</file>